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43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14" i="1" l="1"/>
  <c r="G314" i="1"/>
  <c r="F314" i="1"/>
  <c r="E314" i="1"/>
  <c r="D314" i="1"/>
  <c r="C314" i="1"/>
  <c r="C316" i="1" s="1"/>
  <c r="H306" i="1"/>
  <c r="G306" i="1"/>
  <c r="F306" i="1"/>
  <c r="E306" i="1"/>
  <c r="E316" i="1" s="1"/>
  <c r="D306" i="1"/>
  <c r="H299" i="1"/>
  <c r="G299" i="1"/>
  <c r="F299" i="1"/>
  <c r="F316" i="1" s="1"/>
  <c r="E299" i="1"/>
  <c r="D299" i="1"/>
  <c r="H296" i="1"/>
  <c r="H316" i="1" s="1"/>
  <c r="G296" i="1"/>
  <c r="G316" i="1" s="1"/>
  <c r="F296" i="1"/>
  <c r="E296" i="1"/>
  <c r="D296" i="1"/>
  <c r="D316" i="1" s="1"/>
  <c r="H284" i="1"/>
  <c r="G284" i="1"/>
  <c r="F284" i="1"/>
  <c r="E284" i="1"/>
  <c r="D284" i="1"/>
  <c r="C284" i="1"/>
  <c r="C286" i="1" s="1"/>
  <c r="H277" i="1"/>
  <c r="H286" i="1" s="1"/>
  <c r="G277" i="1"/>
  <c r="F277" i="1"/>
  <c r="E277" i="1"/>
  <c r="D277" i="1"/>
  <c r="D286" i="1" s="1"/>
  <c r="H270" i="1"/>
  <c r="G270" i="1"/>
  <c r="F270" i="1"/>
  <c r="E270" i="1"/>
  <c r="E286" i="1" s="1"/>
  <c r="D270" i="1"/>
  <c r="H267" i="1"/>
  <c r="G267" i="1"/>
  <c r="G286" i="1" s="1"/>
  <c r="F267" i="1"/>
  <c r="F286" i="1" s="1"/>
  <c r="E267" i="1"/>
  <c r="D267" i="1"/>
  <c r="C258" i="1"/>
  <c r="H256" i="1"/>
  <c r="G256" i="1"/>
  <c r="F256" i="1"/>
  <c r="E256" i="1"/>
  <c r="D256" i="1"/>
  <c r="C256" i="1"/>
  <c r="H248" i="1"/>
  <c r="G248" i="1"/>
  <c r="G258" i="1" s="1"/>
  <c r="F248" i="1"/>
  <c r="E248" i="1"/>
  <c r="D248" i="1"/>
  <c r="H241" i="1"/>
  <c r="H258" i="1" s="1"/>
  <c r="G241" i="1"/>
  <c r="F241" i="1"/>
  <c r="E241" i="1"/>
  <c r="D241" i="1"/>
  <c r="D258" i="1" s="1"/>
  <c r="H238" i="1"/>
  <c r="G238" i="1"/>
  <c r="F238" i="1"/>
  <c r="F258" i="1" s="1"/>
  <c r="E238" i="1"/>
  <c r="E258" i="1" s="1"/>
  <c r="D238" i="1"/>
  <c r="C227" i="1"/>
  <c r="H225" i="1"/>
  <c r="G225" i="1"/>
  <c r="F225" i="1"/>
  <c r="E225" i="1"/>
  <c r="D225" i="1"/>
  <c r="H218" i="1"/>
  <c r="G218" i="1"/>
  <c r="F218" i="1"/>
  <c r="E218" i="1"/>
  <c r="D218" i="1"/>
  <c r="H211" i="1"/>
  <c r="G211" i="1"/>
  <c r="F211" i="1"/>
  <c r="F227" i="1" s="1"/>
  <c r="E211" i="1"/>
  <c r="D211" i="1"/>
  <c r="H208" i="1"/>
  <c r="H227" i="1" s="1"/>
  <c r="G208" i="1"/>
  <c r="G227" i="1" s="1"/>
  <c r="F208" i="1"/>
  <c r="E208" i="1"/>
  <c r="E227" i="1" s="1"/>
  <c r="D208" i="1"/>
  <c r="D227" i="1" s="1"/>
  <c r="H198" i="1"/>
  <c r="D198" i="1"/>
  <c r="H196" i="1"/>
  <c r="G196" i="1"/>
  <c r="F196" i="1"/>
  <c r="E196" i="1"/>
  <c r="D196" i="1"/>
  <c r="H190" i="1"/>
  <c r="G190" i="1"/>
  <c r="F190" i="1"/>
  <c r="E190" i="1"/>
  <c r="D190" i="1"/>
  <c r="C190" i="1"/>
  <c r="C198" i="1" s="1"/>
  <c r="H182" i="1"/>
  <c r="G182" i="1"/>
  <c r="F182" i="1"/>
  <c r="E182" i="1"/>
  <c r="E198" i="1" s="1"/>
  <c r="D182" i="1"/>
  <c r="H179" i="1"/>
  <c r="G179" i="1"/>
  <c r="G198" i="1" s="1"/>
  <c r="F179" i="1"/>
  <c r="F198" i="1" s="1"/>
  <c r="E179" i="1"/>
  <c r="D179" i="1"/>
  <c r="C168" i="1"/>
  <c r="H166" i="1"/>
  <c r="G166" i="1"/>
  <c r="F166" i="1"/>
  <c r="E166" i="1"/>
  <c r="D166" i="1"/>
  <c r="H160" i="1"/>
  <c r="G160" i="1"/>
  <c r="F160" i="1"/>
  <c r="E160" i="1"/>
  <c r="D160" i="1"/>
  <c r="H153" i="1"/>
  <c r="G153" i="1"/>
  <c r="G168" i="1" s="1"/>
  <c r="F153" i="1"/>
  <c r="E153" i="1"/>
  <c r="D153" i="1"/>
  <c r="H150" i="1"/>
  <c r="H168" i="1" s="1"/>
  <c r="G150" i="1"/>
  <c r="F150" i="1"/>
  <c r="F168" i="1" s="1"/>
  <c r="E150" i="1"/>
  <c r="E168" i="1" s="1"/>
  <c r="D150" i="1"/>
  <c r="D168" i="1" s="1"/>
  <c r="H138" i="1"/>
  <c r="G138" i="1"/>
  <c r="F138" i="1"/>
  <c r="E138" i="1"/>
  <c r="D138" i="1"/>
  <c r="C138" i="1"/>
  <c r="H131" i="1"/>
  <c r="G131" i="1"/>
  <c r="F131" i="1"/>
  <c r="E131" i="1"/>
  <c r="E140" i="1" s="1"/>
  <c r="D131" i="1"/>
  <c r="H124" i="1"/>
  <c r="G124" i="1"/>
  <c r="F124" i="1"/>
  <c r="F140" i="1" s="1"/>
  <c r="E124" i="1"/>
  <c r="D124" i="1"/>
  <c r="C124" i="1"/>
  <c r="C140" i="1" s="1"/>
  <c r="H121" i="1"/>
  <c r="H140" i="1" s="1"/>
  <c r="G121" i="1"/>
  <c r="G140" i="1" s="1"/>
  <c r="F121" i="1"/>
  <c r="E121" i="1"/>
  <c r="D121" i="1"/>
  <c r="D140" i="1" s="1"/>
  <c r="C111" i="1"/>
  <c r="H109" i="1"/>
  <c r="G109" i="1"/>
  <c r="F109" i="1"/>
  <c r="E109" i="1"/>
  <c r="D109" i="1"/>
  <c r="H103" i="1"/>
  <c r="G103" i="1"/>
  <c r="F103" i="1"/>
  <c r="E103" i="1"/>
  <c r="D103" i="1"/>
  <c r="H95" i="1"/>
  <c r="G95" i="1"/>
  <c r="F95" i="1"/>
  <c r="E95" i="1"/>
  <c r="E111" i="1" s="1"/>
  <c r="D95" i="1"/>
  <c r="H92" i="1"/>
  <c r="H111" i="1" s="1"/>
  <c r="G92" i="1"/>
  <c r="G111" i="1" s="1"/>
  <c r="F92" i="1"/>
  <c r="F111" i="1" s="1"/>
  <c r="E92" i="1"/>
  <c r="D92" i="1"/>
  <c r="D111" i="1" s="1"/>
  <c r="C81" i="1"/>
  <c r="H79" i="1"/>
  <c r="G79" i="1"/>
  <c r="F79" i="1"/>
  <c r="E79" i="1"/>
  <c r="D79" i="1"/>
  <c r="C79" i="1"/>
  <c r="H73" i="1"/>
  <c r="G73" i="1"/>
  <c r="G81" i="1" s="1"/>
  <c r="F73" i="1"/>
  <c r="E73" i="1"/>
  <c r="D73" i="1"/>
  <c r="H65" i="1"/>
  <c r="H81" i="1" s="1"/>
  <c r="G65" i="1"/>
  <c r="F65" i="1"/>
  <c r="E65" i="1"/>
  <c r="D65" i="1"/>
  <c r="D81" i="1" s="1"/>
  <c r="H62" i="1"/>
  <c r="G62" i="1"/>
  <c r="F62" i="1"/>
  <c r="F81" i="1" s="1"/>
  <c r="E62" i="1"/>
  <c r="E81" i="1" s="1"/>
  <c r="D62" i="1"/>
  <c r="G52" i="1"/>
  <c r="F52" i="1"/>
  <c r="F318" i="1" s="1"/>
  <c r="F319" i="1" s="1"/>
  <c r="H50" i="1"/>
  <c r="G50" i="1"/>
  <c r="F50" i="1"/>
  <c r="E50" i="1"/>
  <c r="D50" i="1"/>
  <c r="H45" i="1"/>
  <c r="G45" i="1"/>
  <c r="F45" i="1"/>
  <c r="E45" i="1"/>
  <c r="D45" i="1"/>
  <c r="C45" i="1"/>
  <c r="H37" i="1"/>
  <c r="C37" i="1"/>
  <c r="C52" i="1" s="1"/>
  <c r="C318" i="1" s="1"/>
  <c r="C319" i="1" s="1"/>
  <c r="H34" i="1"/>
  <c r="H52" i="1" s="1"/>
  <c r="H318" i="1" s="1"/>
  <c r="H319" i="1" s="1"/>
  <c r="G34" i="1"/>
  <c r="F34" i="1"/>
  <c r="E34" i="1"/>
  <c r="E52" i="1" s="1"/>
  <c r="E318" i="1" s="1"/>
  <c r="E319" i="1" s="1"/>
  <c r="D34" i="1"/>
  <c r="D52" i="1" s="1"/>
  <c r="D318" i="1" s="1"/>
  <c r="D319" i="1" s="1"/>
  <c r="G318" i="1" l="1"/>
  <c r="G319" i="1" s="1"/>
</calcChain>
</file>

<file path=xl/sharedStrings.xml><?xml version="1.0" encoding="utf-8"?>
<sst xmlns="http://schemas.openxmlformats.org/spreadsheetml/2006/main" count="403" uniqueCount="154">
  <si>
    <t>Утверждаю</t>
  </si>
  <si>
    <t>Заведующий МАДОУ «Детский сад</t>
  </si>
  <si>
    <t xml:space="preserve">   №332 «Березка»</t>
  </si>
  <si>
    <t>______________________Н.С. Козина</t>
  </si>
  <si>
    <t>Приказ от 28.03.2024 №52</t>
  </si>
  <si>
    <t>Примерное 10-ти дневное меню</t>
  </si>
  <si>
    <t>для организации питания детей</t>
  </si>
  <si>
    <t>1-3 года</t>
  </si>
  <si>
    <t>в дошкольных образовательных учреждениях</t>
  </si>
  <si>
    <t>города Нижнего Новгорода</t>
  </si>
  <si>
    <t>с 12-ти часовым пребыванием</t>
  </si>
  <si>
    <t>Первый день</t>
  </si>
  <si>
    <t>№ рецептуры по Сборнику рецептур блюд 2014 года</t>
  </si>
  <si>
    <t>Наименование блюд</t>
  </si>
  <si>
    <t>Выход
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</si>
  <si>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</si>
  <si>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</si>
  <si>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</si>
  <si>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</si>
  <si>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</si>
  <si>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Витамин С</t>
  </si>
  <si>
    <t>Завтрак</t>
  </si>
  <si>
    <t>Каша молочная овсяная «Геркулес» жидкая с маслом</t>
  </si>
  <si>
    <t>150/5</t>
  </si>
  <si>
    <t>Яйцо варёное</t>
  </si>
  <si>
    <t>1шт</t>
  </si>
  <si>
    <t>Чай с молоком</t>
  </si>
  <si>
    <t>Батон</t>
  </si>
  <si>
    <t>Итого</t>
  </si>
  <si>
    <t>2-й завтрак</t>
  </si>
  <si>
    <t>Кисломолочный напиток «Снежок»</t>
  </si>
  <si>
    <t>Обед</t>
  </si>
  <si>
    <t>Салат из свёклы с огурцами солёными</t>
  </si>
  <si>
    <t>Щи из свежей капусты с картофелем на мясном бульоне</t>
  </si>
  <si>
    <t>Жаркое по-домашнему (говядина 1 сорт)</t>
  </si>
  <si>
    <t>Компот из сухофруктов</t>
  </si>
  <si>
    <t>Хлеб ржаной</t>
  </si>
  <si>
    <t>Уплотнённый полдник</t>
  </si>
  <si>
    <t>Оладьи со сгущённым молоком</t>
  </si>
  <si>
    <t>120/30</t>
  </si>
  <si>
    <t>Молоко кипяченое</t>
  </si>
  <si>
    <t>Фрукты свежие (яблоки)</t>
  </si>
  <si>
    <t>ВСЕГО</t>
  </si>
  <si>
    <t>Второй день</t>
  </si>
  <si>
    <t>Бутерброд с сыром</t>
  </si>
  <si>
    <t>10/5/25</t>
  </si>
  <si>
    <t>Каша молочная рисовая жидкая с маслом</t>
  </si>
  <si>
    <t>Какао с молоком</t>
  </si>
  <si>
    <t>Кефир с сахарным сиропом</t>
  </si>
  <si>
    <t>100/10</t>
  </si>
  <si>
    <t>Винегрет овощной</t>
  </si>
  <si>
    <t>Суп "Кудрявый" со сметаной</t>
  </si>
  <si>
    <t>276/2015</t>
  </si>
  <si>
    <t>Рулет мясной с яйцом (фарш домашний)</t>
  </si>
  <si>
    <t>199/2015</t>
  </si>
  <si>
    <t>Пюре гороховое</t>
  </si>
  <si>
    <t xml:space="preserve">Компот из яблок </t>
  </si>
  <si>
    <t>Рыба запечённая в сметанном соусе (горбуша)</t>
  </si>
  <si>
    <t>Картофель отварной</t>
  </si>
  <si>
    <t>Сок фруктовый</t>
  </si>
  <si>
    <t>Третий день</t>
  </si>
  <si>
    <t>Бутерброд с маслом</t>
  </si>
  <si>
    <t>5/25</t>
  </si>
  <si>
    <t xml:space="preserve">Омлет натуральный </t>
  </si>
  <si>
    <t>306/2015</t>
  </si>
  <si>
    <t>Горошек зелёный консервированный</t>
  </si>
  <si>
    <t>Чай с сахаром</t>
  </si>
  <si>
    <t>Ряженка с сахарным сиропом</t>
  </si>
  <si>
    <t>Салат из свеклы с сыром</t>
  </si>
  <si>
    <t>Рассольник Ленинградский  со сметаной</t>
  </si>
  <si>
    <t>ТТК 534</t>
  </si>
  <si>
    <t>Капуста тушёная с мясом</t>
  </si>
  <si>
    <t>Вареники ленивые с маслом</t>
  </si>
  <si>
    <t>80/5</t>
  </si>
  <si>
    <t>Сдоба обыкновенная</t>
  </si>
  <si>
    <t>Фрукты свежие (груши)</t>
  </si>
  <si>
    <t>Четвертый день</t>
  </si>
  <si>
    <t xml:space="preserve">                      Пищевые вещества</t>
  </si>
  <si>
    <t>Бутерброд с джемом</t>
  </si>
  <si>
    <t>20/5/25</t>
  </si>
  <si>
    <t>ТТК 147</t>
  </si>
  <si>
    <t>Каша молочная «Дружба» жидкая с маслом</t>
  </si>
  <si>
    <t>Йогурт питьевой</t>
  </si>
  <si>
    <t>Салат из картофеля с зелёным горошком</t>
  </si>
  <si>
    <t>Борщ со свежей капустой и картофелем на мясном бульоне, со сметаной</t>
  </si>
  <si>
    <t>Макаронник с мясом (говядина 1 сорт)</t>
  </si>
  <si>
    <t>ТТК 206</t>
  </si>
  <si>
    <t>Компот из ягод замороженных</t>
  </si>
  <si>
    <t>Биточки рыбные запечённые (треска)</t>
  </si>
  <si>
    <t>Пюре картофельное</t>
  </si>
  <si>
    <t>ТТК 275</t>
  </si>
  <si>
    <t>Капуста квашеная с маслом растительным, сахаром</t>
  </si>
  <si>
    <t>Пятый день</t>
  </si>
  <si>
    <t xml:space="preserve">                        Пищевые вещества</t>
  </si>
  <si>
    <t>Запеканка из творога со сгущённым молоком</t>
  </si>
  <si>
    <t>130/20</t>
  </si>
  <si>
    <t>Суп картофельный с клецками</t>
  </si>
  <si>
    <t>150/20</t>
  </si>
  <si>
    <t>Котлета рубленая из цыплят (цыплята)</t>
  </si>
  <si>
    <t>Каша гречневая рассыпчатая</t>
  </si>
  <si>
    <t>Котлеты морковные со сгущённым молоком</t>
  </si>
  <si>
    <t>150/30</t>
  </si>
  <si>
    <t>Вафли</t>
  </si>
  <si>
    <t>Чай с лимоном</t>
  </si>
  <si>
    <t>150/3,5</t>
  </si>
  <si>
    <t>Шестой день</t>
  </si>
  <si>
    <t>Каша молочная манная жидкая с маслом</t>
  </si>
  <si>
    <t>Салат из свеклы с яблоками</t>
  </si>
  <si>
    <t>Суп картофельный с горохом  на мясном бульоне</t>
  </si>
  <si>
    <t>Гуляш из отварного мяса (1сорт)</t>
  </si>
  <si>
    <t>Рожки отварные</t>
  </si>
  <si>
    <t>Сырники из творога со сгущенным молоком</t>
  </si>
  <si>
    <t>130/30</t>
  </si>
  <si>
    <t>ТТК 22</t>
  </si>
  <si>
    <t>Плюшка Московская</t>
  </si>
  <si>
    <t>Седьмой день</t>
  </si>
  <si>
    <t xml:space="preserve">                       Пищевые вещества</t>
  </si>
  <si>
    <t>Борщ со свежей капустой и  картофелем, со сметаной</t>
  </si>
  <si>
    <t>Запеканка картофельная с печенью</t>
  </si>
  <si>
    <t>71/2015</t>
  </si>
  <si>
    <t>Огурцы свежие/соленые (доп.гарнир)</t>
  </si>
  <si>
    <t>Капуста тушёная</t>
  </si>
  <si>
    <t>Пирожок печёный сдобный с яблоками</t>
  </si>
  <si>
    <t>Фрукты свежие (бананы)</t>
  </si>
  <si>
    <t>Восьмой день</t>
  </si>
  <si>
    <t>ТТК 536</t>
  </si>
  <si>
    <t>Вермишель молочная</t>
  </si>
  <si>
    <t>Салат из свёклы с зеленым горошком</t>
  </si>
  <si>
    <t>Бульон куриный с гренками</t>
  </si>
  <si>
    <t>150/25</t>
  </si>
  <si>
    <t>Плов из птицы (цыплята)</t>
  </si>
  <si>
    <t>Шницель рыбный натуральный (треска)</t>
  </si>
  <si>
    <t>Печенье</t>
  </si>
  <si>
    <t>Девятый день</t>
  </si>
  <si>
    <t>Запеканка рисовая с творогом, с джемом</t>
  </si>
  <si>
    <t>130/25</t>
  </si>
  <si>
    <t>Салат из картофеля с соленым огурцом</t>
  </si>
  <si>
    <t>Щи из свежей капусты с картофелем</t>
  </si>
  <si>
    <t>ТТК 274</t>
  </si>
  <si>
    <t>Ёжики "Аппетитные"(фарш домашний)</t>
  </si>
  <si>
    <t>80/50</t>
  </si>
  <si>
    <t xml:space="preserve">Рагу из овощей </t>
  </si>
  <si>
    <t>Десятый день</t>
  </si>
  <si>
    <t>Каша молочная пшённая жидкая с маслом</t>
  </si>
  <si>
    <t>Суп картофельный с рыбными фрикадельками</t>
  </si>
  <si>
    <t>20/150</t>
  </si>
  <si>
    <t>Голубцы ленивые (фарш домашний)</t>
  </si>
  <si>
    <t xml:space="preserve">Рыба запечённая в омлете </t>
  </si>
  <si>
    <t>Рис отварной</t>
  </si>
  <si>
    <t>-</t>
  </si>
  <si>
    <t>Общее</t>
  </si>
  <si>
    <t>среднее в день</t>
  </si>
  <si>
    <r>
      <rPr>
        <sz val="12"/>
        <rFont val="Times New Roman"/>
        <family val="1"/>
        <charset val="1"/>
      </rPr>
      <t xml:space="preserve"> * </t>
    </r>
    <r>
      <rPr>
        <sz val="10"/>
        <rFont val="Times New Roman"/>
        <family val="1"/>
        <charset val="204"/>
      </rPr>
      <t>Овощи свежие на доп. гарнир с апреля по октябрь. С ноября по март замена на консервированные овощи.</t>
    </r>
  </si>
  <si>
    <t xml:space="preserve"> Начальник производственно-технологического отдела МБУ «Дирекция по организации питания»  Решетникова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</si>
</sst>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name val="Times New Roman"/>
      <family val="1"/>
      <charset val="1"/>
    </font>
    <font>
      <b/>
      <sz val="20"/>
      <color rgb="FF000000"/>
      <name val="Times New Roman"/>
      <family val="1"/>
      <charset val="1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1"/>
    </font>
    <font>
      <sz val="8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6F9D4"/>
      </patternFill>
    </fill>
    <fill>
      <patternFill patternType="solid">
        <fgColor rgb="FFF6F9D4"/>
        <bgColor rgb="FFFFFFFF"/>
      </patternFill>
    </fill>
    <fill>
      <patternFill patternType="solid">
        <fgColor rgb="FFFFF200"/>
        <bgColor rgb="FFFFFF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9" fillId="0" borderId="0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/>
    </xf>
    <xf numFmtId="164" fontId="7" fillId="0" borderId="1" xfId="0" applyNumberFormat="1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 wrapText="1"/>
    </xf>
    <xf numFmtId="1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 readingOrder="1"/>
    </xf>
    <xf numFmtId="164" fontId="2" fillId="0" borderId="0" xfId="0" applyNumberFormat="1" applyFont="1" applyBorder="1" applyAlignment="1" applyProtection="1">
      <alignment horizontal="center" vertical="center" wrapText="1" readingOrder="1"/>
    </xf>
    <xf numFmtId="164" fontId="2" fillId="0" borderId="0" xfId="0" applyNumberFormat="1" applyFont="1" applyBorder="1" applyAlignment="1" applyProtection="1">
      <alignment horizontal="center" vertical="center" readingOrder="1"/>
    </xf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1" fontId="1" fillId="0" borderId="0" xfId="0" applyNumberFormat="1" applyFont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 readingOrder="1"/>
    </xf>
    <xf numFmtId="1" fontId="3" fillId="0" borderId="0" xfId="0" applyNumberFormat="1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 readingOrder="1"/>
    </xf>
    <xf numFmtId="0" fontId="3" fillId="0" borderId="0" xfId="0" applyFont="1" applyAlignment="1" applyProtection="1">
      <alignment horizontal="left" vertical="center" wrapText="1"/>
    </xf>
    <xf numFmtId="164" fontId="3" fillId="0" borderId="0" xfId="0" applyNumberFormat="1" applyFont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1" fontId="8" fillId="0" borderId="1" xfId="0" applyNumberFormat="1" applyFont="1" applyBorder="1" applyAlignment="1" applyProtection="1">
      <alignment horizontal="center" vertical="center"/>
    </xf>
    <xf numFmtId="164" fontId="8" fillId="0" borderId="1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</xf>
    <xf numFmtId="164" fontId="10" fillId="0" borderId="1" xfId="0" applyNumberFormat="1" applyFont="1" applyBorder="1" applyAlignment="1" applyProtection="1">
      <alignment horizontal="center" vertical="center" wrapText="1"/>
    </xf>
    <xf numFmtId="1" fontId="10" fillId="0" borderId="1" xfId="0" applyNumberFormat="1" applyFont="1" applyBorder="1" applyAlignment="1" applyProtection="1">
      <alignment horizontal="center" vertical="center" wrapText="1"/>
    </xf>
    <xf numFmtId="164" fontId="8" fillId="0" borderId="1" xfId="0" applyNumberFormat="1" applyFont="1" applyBorder="1" applyAlignment="1" applyProtection="1">
      <alignment horizontal="center" vertical="center" wrapText="1"/>
    </xf>
    <xf numFmtId="1" fontId="8" fillId="0" borderId="1" xfId="0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 vertical="center" wrapText="1"/>
    </xf>
    <xf numFmtId="1" fontId="11" fillId="0" borderId="1" xfId="0" applyNumberFormat="1" applyFont="1" applyBorder="1" applyAlignment="1" applyProtection="1">
      <alignment horizontal="center" vertical="center"/>
    </xf>
    <xf numFmtId="164" fontId="11" fillId="0" borderId="1" xfId="0" applyNumberFormat="1" applyFont="1" applyBorder="1" applyAlignment="1" applyProtection="1">
      <alignment horizontal="center" vertical="center" wrapText="1"/>
    </xf>
    <xf numFmtId="1" fontId="11" fillId="0" borderId="1" xfId="0" applyNumberFormat="1" applyFont="1" applyBorder="1" applyAlignment="1" applyProtection="1">
      <alignment horizontal="center" vertical="center" wrapText="1"/>
    </xf>
    <xf numFmtId="164" fontId="11" fillId="0" borderId="1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164" fontId="8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  <xf numFmtId="1" fontId="9" fillId="0" borderId="1" xfId="0" applyNumberFormat="1" applyFont="1" applyBorder="1" applyAlignment="1" applyProtection="1">
      <alignment horizontal="center" vertical="center"/>
    </xf>
    <xf numFmtId="164" fontId="9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left" vertical="center" wrapText="1"/>
    </xf>
    <xf numFmtId="1" fontId="8" fillId="2" borderId="1" xfId="0" applyNumberFormat="1" applyFont="1" applyFill="1" applyBorder="1" applyAlignment="1" applyProtection="1">
      <alignment horizontal="center" vertical="center"/>
    </xf>
    <xf numFmtId="164" fontId="10" fillId="2" borderId="1" xfId="0" applyNumberFormat="1" applyFont="1" applyFill="1" applyBorder="1" applyAlignment="1" applyProtection="1">
      <alignment horizontal="center" vertical="center"/>
    </xf>
    <xf numFmtId="1" fontId="10" fillId="0" borderId="1" xfId="0" applyNumberFormat="1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164" fontId="11" fillId="2" borderId="1" xfId="0" applyNumberFormat="1" applyFont="1" applyFill="1" applyBorder="1" applyAlignment="1" applyProtection="1">
      <alignment horizontal="center" vertical="center" wrapText="1"/>
    </xf>
    <xf numFmtId="164" fontId="10" fillId="0" borderId="1" xfId="0" applyNumberFormat="1" applyFont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 wrapText="1"/>
    </xf>
    <xf numFmtId="164" fontId="8" fillId="2" borderId="1" xfId="0" applyNumberFormat="1" applyFont="1" applyFill="1" applyBorder="1" applyAlignment="1" applyProtection="1">
      <alignment horizontal="center" vertical="center"/>
    </xf>
    <xf numFmtId="1" fontId="8" fillId="2" borderId="1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left" vertical="center" wrapText="1"/>
    </xf>
    <xf numFmtId="1" fontId="11" fillId="3" borderId="1" xfId="0" applyNumberFormat="1" applyFont="1" applyFill="1" applyBorder="1" applyAlignment="1" applyProtection="1">
      <alignment horizontal="center" vertical="center"/>
    </xf>
    <xf numFmtId="164" fontId="11" fillId="3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center" vertical="center"/>
    </xf>
    <xf numFmtId="0" fontId="12" fillId="4" borderId="0" xfId="0" applyFont="1" applyFill="1" applyAlignment="1" applyProtection="1">
      <alignment horizontal="center" vertical="center"/>
    </xf>
    <xf numFmtId="164" fontId="15" fillId="0" borderId="1" xfId="0" applyNumberFormat="1" applyFont="1" applyBorder="1" applyAlignment="1" applyProtection="1">
      <alignment horizontal="center" vertical="center" wrapText="1"/>
    </xf>
    <xf numFmtId="1" fontId="15" fillId="0" borderId="1" xfId="0" applyNumberFormat="1" applyFont="1" applyBorder="1" applyAlignment="1" applyProtection="1">
      <alignment horizontal="center" vertical="center" wrapText="1"/>
    </xf>
    <xf numFmtId="1" fontId="13" fillId="0" borderId="1" xfId="0" applyNumberFormat="1" applyFont="1" applyBorder="1" applyAlignment="1" applyProtection="1">
      <alignment horizontal="center" vertical="center"/>
    </xf>
    <xf numFmtId="164" fontId="13" fillId="0" borderId="1" xfId="0" applyNumberFormat="1" applyFont="1" applyBorder="1" applyAlignment="1" applyProtection="1">
      <alignment horizontal="center" vertical="center"/>
    </xf>
    <xf numFmtId="1" fontId="8" fillId="2" borderId="2" xfId="0" applyNumberFormat="1" applyFont="1" applyFill="1" applyBorder="1" applyAlignment="1" applyProtection="1">
      <alignment horizontal="center" vertical="center"/>
    </xf>
    <xf numFmtId="164" fontId="8" fillId="0" borderId="2" xfId="0" applyNumberFormat="1" applyFont="1" applyBorder="1" applyAlignment="1" applyProtection="1">
      <alignment horizontal="center" vertical="center"/>
    </xf>
    <xf numFmtId="1" fontId="8" fillId="0" borderId="2" xfId="0" applyNumberFormat="1" applyFont="1" applyBorder="1" applyAlignment="1" applyProtection="1">
      <alignment horizontal="center" vertical="center"/>
    </xf>
    <xf numFmtId="1" fontId="8" fillId="3" borderId="1" xfId="0" applyNumberFormat="1" applyFont="1" applyFill="1" applyBorder="1" applyAlignment="1" applyProtection="1">
      <alignment horizontal="center" vertical="center"/>
    </xf>
    <xf numFmtId="164" fontId="8" fillId="3" borderId="1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164" fontId="8" fillId="2" borderId="2" xfId="0" applyNumberFormat="1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</xf>
    <xf numFmtId="164" fontId="13" fillId="2" borderId="1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</xf>
    <xf numFmtId="164" fontId="11" fillId="2" borderId="1" xfId="0" applyNumberFormat="1" applyFont="1" applyFill="1" applyBorder="1" applyAlignment="1" applyProtection="1">
      <alignment horizontal="center" vertical="center"/>
    </xf>
    <xf numFmtId="1" fontId="8" fillId="0" borderId="3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left" vertical="center" wrapText="1"/>
    </xf>
    <xf numFmtId="1" fontId="13" fillId="3" borderId="1" xfId="0" applyNumberFormat="1" applyFont="1" applyFill="1" applyBorder="1" applyAlignment="1" applyProtection="1">
      <alignment horizontal="center" vertical="center"/>
    </xf>
    <xf numFmtId="164" fontId="13" fillId="3" borderId="1" xfId="0" applyNumberFormat="1" applyFont="1" applyFill="1" applyBorder="1" applyAlignment="1" applyProtection="1">
      <alignment horizontal="center" vertical="center"/>
    </xf>
    <xf numFmtId="164" fontId="15" fillId="3" borderId="1" xfId="0" applyNumberFormat="1" applyFont="1" applyFill="1" applyBorder="1" applyAlignment="1" applyProtection="1">
      <alignment horizontal="center" vertical="center" wrapText="1"/>
    </xf>
    <xf numFmtId="1" fontId="15" fillId="3" borderId="1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/>
    </xf>
    <xf numFmtId="0" fontId="8" fillId="0" borderId="4" xfId="0" applyFont="1" applyBorder="1" applyAlignment="1" applyProtection="1"/>
    <xf numFmtId="0" fontId="8" fillId="0" borderId="5" xfId="0" applyFont="1" applyBorder="1" applyAlignment="1" applyProtection="1">
      <alignment horizontal="center"/>
    </xf>
    <xf numFmtId="0" fontId="17" fillId="0" borderId="0" xfId="0" applyFont="1" applyAlignment="1" applyProtection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9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402840</xdr:colOff>
      <xdr:row>0</xdr:row>
      <xdr:rowOff>57240</xdr:rowOff>
    </xdr:from>
    <xdr:to>
      <xdr:col>7</xdr:col>
      <xdr:colOff>705600</xdr:colOff>
      <xdr:row>8</xdr:row>
      <xdr:rowOff>143280</xdr:rowOff>
    </xdr:to>
    <xdr:pic>
      <xdr:nvPicPr>
        <xdr:cNvPr id="2" name="Изображение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702320" y="57240"/>
          <a:ext cx="4379400" cy="2115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K348"/>
  <sheetViews>
    <sheetView tabSelected="1" topLeftCell="A238" zoomScaleNormal="100" workbookViewId="0">
      <selection activeCell="E340" sqref="E340"/>
    </sheetView>
  </sheetViews>
  <sheetFormatPr defaultColWidth="8.7109375" defaultRowHeight="12.75" x14ac:dyDescent="0.2"/>
  <cols>
    <col min="1" max="1" width="12.28515625" style="14" customWidth="1"/>
    <col min="2" max="2" width="48.7109375" style="15" customWidth="1"/>
    <col min="3" max="3" width="11.5703125" style="16" customWidth="1"/>
    <col min="4" max="6" width="11.5703125" style="17" customWidth="1"/>
    <col min="7" max="7" width="11.5703125" style="16" customWidth="1"/>
    <col min="8" max="8" width="11.5703125" style="17" customWidth="1"/>
    <col min="9" max="1025" width="11.5703125" style="14" customWidth="1"/>
  </cols>
  <sheetData>
    <row r="4" spans="2:8" ht="18.75" x14ac:dyDescent="0.2">
      <c r="B4" s="18" t="s">
        <v>0</v>
      </c>
      <c r="C4" s="19"/>
      <c r="D4" s="13"/>
      <c r="E4" s="13"/>
      <c r="F4" s="13"/>
      <c r="G4" s="13"/>
    </row>
    <row r="5" spans="2:8" ht="18.75" x14ac:dyDescent="0.2">
      <c r="B5" s="18" t="s">
        <v>1</v>
      </c>
      <c r="C5" s="19"/>
      <c r="D5" s="12"/>
      <c r="E5" s="12"/>
      <c r="F5" s="12"/>
      <c r="G5" s="12"/>
      <c r="H5" s="12"/>
    </row>
    <row r="6" spans="2:8" ht="18.75" customHeight="1" x14ac:dyDescent="0.2">
      <c r="B6" s="20" t="s">
        <v>2</v>
      </c>
      <c r="C6" s="19"/>
      <c r="D6" s="11"/>
      <c r="E6" s="11"/>
      <c r="F6" s="11"/>
      <c r="G6" s="11"/>
      <c r="H6" s="11"/>
    </row>
    <row r="7" spans="2:8" ht="37.5" x14ac:dyDescent="0.2">
      <c r="B7" s="18" t="s">
        <v>3</v>
      </c>
      <c r="C7" s="19"/>
      <c r="D7" s="12"/>
      <c r="E7" s="12"/>
      <c r="F7" s="12"/>
      <c r="G7" s="12"/>
    </row>
    <row r="8" spans="2:8" ht="50.65" customHeight="1" x14ac:dyDescent="0.2">
      <c r="B8" s="18" t="s">
        <v>4</v>
      </c>
      <c r="C8" s="19"/>
      <c r="D8" s="12"/>
      <c r="E8" s="12"/>
      <c r="F8" s="12"/>
      <c r="G8" s="12"/>
    </row>
    <row r="9" spans="2:8" ht="22.35" customHeight="1" x14ac:dyDescent="0.2">
      <c r="B9" s="21"/>
      <c r="C9" s="19"/>
      <c r="D9" s="22"/>
      <c r="E9" s="22"/>
      <c r="F9" s="22"/>
      <c r="G9" s="19"/>
    </row>
    <row r="10" spans="2:8" ht="24" customHeight="1" x14ac:dyDescent="0.2">
      <c r="B10" s="10" t="s">
        <v>5</v>
      </c>
      <c r="C10" s="10"/>
      <c r="D10" s="10"/>
      <c r="E10" s="10"/>
      <c r="F10" s="10"/>
      <c r="G10" s="10"/>
    </row>
    <row r="11" spans="2:8" ht="24" customHeight="1" x14ac:dyDescent="0.2">
      <c r="B11" s="10" t="s">
        <v>6</v>
      </c>
      <c r="C11" s="10"/>
      <c r="D11" s="10"/>
      <c r="E11" s="10"/>
      <c r="F11" s="10"/>
      <c r="G11" s="10"/>
    </row>
    <row r="12" spans="2:8" ht="24" customHeight="1" x14ac:dyDescent="0.2">
      <c r="B12" s="10" t="s">
        <v>7</v>
      </c>
      <c r="C12" s="10"/>
      <c r="D12" s="10"/>
      <c r="E12" s="10"/>
      <c r="F12" s="10"/>
      <c r="G12" s="10"/>
    </row>
    <row r="13" spans="2:8" ht="24" customHeight="1" x14ac:dyDescent="0.2">
      <c r="B13" s="10" t="s">
        <v>8</v>
      </c>
      <c r="C13" s="10"/>
      <c r="D13" s="10"/>
      <c r="E13" s="10"/>
      <c r="F13" s="10"/>
      <c r="G13" s="10"/>
    </row>
    <row r="14" spans="2:8" ht="24" customHeight="1" x14ac:dyDescent="0.2">
      <c r="B14" s="10" t="s">
        <v>9</v>
      </c>
      <c r="C14" s="10"/>
      <c r="D14" s="10"/>
      <c r="E14" s="10"/>
      <c r="F14" s="10"/>
      <c r="G14" s="10"/>
    </row>
    <row r="15" spans="2:8" ht="24" customHeight="1" x14ac:dyDescent="0.2">
      <c r="B15" s="10" t="s">
        <v>10</v>
      </c>
      <c r="C15" s="10"/>
      <c r="D15" s="10"/>
      <c r="E15" s="10"/>
      <c r="F15" s="10"/>
      <c r="G15" s="10"/>
    </row>
    <row r="16" spans="2:8" ht="12.75" customHeight="1" x14ac:dyDescent="0.2">
      <c r="B16" s="9"/>
      <c r="C16" s="9"/>
      <c r="D16" s="9"/>
      <c r="E16" s="9"/>
      <c r="F16" s="9"/>
      <c r="G16" s="9"/>
    </row>
    <row r="24" spans="1:8" ht="12.75" customHeight="1" x14ac:dyDescent="0.2">
      <c r="A24" s="8" t="s">
        <v>11</v>
      </c>
      <c r="B24" s="8"/>
      <c r="C24" s="8"/>
      <c r="D24" s="8"/>
      <c r="E24" s="8"/>
      <c r="F24" s="8"/>
      <c r="G24" s="8"/>
      <c r="H24" s="8"/>
    </row>
    <row r="25" spans="1:8" x14ac:dyDescent="0.2">
      <c r="A25" s="8"/>
      <c r="B25" s="8"/>
      <c r="C25" s="8"/>
      <c r="D25" s="8"/>
      <c r="E25" s="8"/>
      <c r="F25" s="8"/>
      <c r="G25" s="8"/>
      <c r="H25" s="8"/>
    </row>
    <row r="26" spans="1:8" ht="12.75" customHeight="1" x14ac:dyDescent="0.2">
      <c r="A26" s="7" t="s">
        <v>12</v>
      </c>
      <c r="B26" s="7" t="s">
        <v>13</v>
      </c>
      <c r="C26" s="6" t="s">
        <v>14</v>
      </c>
      <c r="D26" s="5" t="s">
        <v>15</v>
      </c>
      <c r="E26" s="5"/>
      <c r="F26" s="5"/>
      <c r="G26" s="5"/>
      <c r="H26" s="5"/>
    </row>
    <row r="27" spans="1:8" ht="12.75" customHeight="1" x14ac:dyDescent="0.2">
      <c r="A27" s="7"/>
      <c r="B27" s="7"/>
      <c r="C27" s="6"/>
      <c r="D27" s="5" t="s">
        <v>16</v>
      </c>
      <c r="E27" s="5" t="s">
        <v>17</v>
      </c>
      <c r="F27" s="5" t="s">
        <v>18</v>
      </c>
      <c r="G27" s="6" t="s">
        <v>19</v>
      </c>
      <c r="H27" s="5" t="s">
        <v>20</v>
      </c>
    </row>
    <row r="28" spans="1:8" ht="22.5" customHeight="1" x14ac:dyDescent="0.2">
      <c r="A28" s="7"/>
      <c r="B28" s="7"/>
      <c r="C28" s="6"/>
      <c r="D28" s="5"/>
      <c r="E28" s="5"/>
      <c r="F28" s="5"/>
      <c r="G28" s="6"/>
      <c r="H28" s="5"/>
    </row>
    <row r="29" spans="1:8" ht="15.75" x14ac:dyDescent="0.2">
      <c r="A29" s="23"/>
      <c r="B29" s="24" t="s">
        <v>21</v>
      </c>
      <c r="C29" s="25"/>
      <c r="D29" s="26"/>
      <c r="E29" s="26"/>
      <c r="F29" s="26"/>
      <c r="G29" s="25"/>
      <c r="H29" s="26"/>
    </row>
    <row r="30" spans="1:8" ht="31.5" x14ac:dyDescent="0.2">
      <c r="A30" s="23">
        <v>185</v>
      </c>
      <c r="B30" s="27" t="s">
        <v>22</v>
      </c>
      <c r="C30" s="25" t="s">
        <v>23</v>
      </c>
      <c r="D30" s="28">
        <v>2.85</v>
      </c>
      <c r="E30" s="28">
        <v>5.01</v>
      </c>
      <c r="F30" s="28">
        <v>13.3</v>
      </c>
      <c r="G30" s="29">
        <v>110</v>
      </c>
      <c r="H30" s="28">
        <v>0</v>
      </c>
    </row>
    <row r="31" spans="1:8" ht="15.75" x14ac:dyDescent="0.2">
      <c r="A31" s="23">
        <v>213</v>
      </c>
      <c r="B31" s="27" t="s">
        <v>24</v>
      </c>
      <c r="C31" s="25" t="s">
        <v>25</v>
      </c>
      <c r="D31" s="28">
        <v>6.4</v>
      </c>
      <c r="E31" s="28">
        <v>5.8</v>
      </c>
      <c r="F31" s="28">
        <v>0.4</v>
      </c>
      <c r="G31" s="29">
        <v>79</v>
      </c>
      <c r="H31" s="28">
        <v>0</v>
      </c>
    </row>
    <row r="32" spans="1:8" ht="15.75" x14ac:dyDescent="0.2">
      <c r="A32" s="23">
        <v>394</v>
      </c>
      <c r="B32" s="27" t="s">
        <v>26</v>
      </c>
      <c r="C32" s="25">
        <v>150</v>
      </c>
      <c r="D32" s="30">
        <v>2.7</v>
      </c>
      <c r="E32" s="30">
        <v>2.2999999999999998</v>
      </c>
      <c r="F32" s="30">
        <v>9.3000000000000007</v>
      </c>
      <c r="G32" s="31">
        <v>69</v>
      </c>
      <c r="H32" s="30">
        <v>1.2</v>
      </c>
    </row>
    <row r="33" spans="1:8" ht="15.75" x14ac:dyDescent="0.2">
      <c r="A33" s="23"/>
      <c r="B33" s="27" t="s">
        <v>27</v>
      </c>
      <c r="C33" s="25">
        <v>25</v>
      </c>
      <c r="D33" s="30">
        <v>2</v>
      </c>
      <c r="E33" s="30">
        <v>0.5</v>
      </c>
      <c r="F33" s="30">
        <v>14.3</v>
      </c>
      <c r="G33" s="31">
        <v>70</v>
      </c>
      <c r="H33" s="30">
        <v>0</v>
      </c>
    </row>
    <row r="34" spans="1:8" ht="15.75" x14ac:dyDescent="0.2">
      <c r="A34" s="23"/>
      <c r="B34" s="27" t="s">
        <v>28</v>
      </c>
      <c r="C34" s="25">
        <v>380</v>
      </c>
      <c r="D34" s="26">
        <f>SUM(D30:D33)</f>
        <v>13.95</v>
      </c>
      <c r="E34" s="26">
        <f>SUM(E30:E33)</f>
        <v>13.61</v>
      </c>
      <c r="F34" s="26">
        <f>SUM(F30:F33)</f>
        <v>37.299999999999997</v>
      </c>
      <c r="G34" s="25">
        <f>SUM(G30:G33)</f>
        <v>328</v>
      </c>
      <c r="H34" s="26">
        <f>SUM(H30:H33)</f>
        <v>1.2</v>
      </c>
    </row>
    <row r="35" spans="1:8" ht="15.75" x14ac:dyDescent="0.2">
      <c r="A35" s="23"/>
      <c r="B35" s="24" t="s">
        <v>29</v>
      </c>
      <c r="C35" s="25"/>
      <c r="D35" s="26"/>
      <c r="E35" s="26"/>
      <c r="F35" s="26"/>
      <c r="G35" s="25"/>
      <c r="H35" s="26"/>
    </row>
    <row r="36" spans="1:8" ht="15.75" x14ac:dyDescent="0.2">
      <c r="A36" s="23">
        <v>401</v>
      </c>
      <c r="B36" s="27" t="s">
        <v>30</v>
      </c>
      <c r="C36" s="25">
        <v>100</v>
      </c>
      <c r="D36" s="26">
        <v>2.6</v>
      </c>
      <c r="E36" s="26">
        <v>2.5</v>
      </c>
      <c r="F36" s="26">
        <v>11</v>
      </c>
      <c r="G36" s="25">
        <v>77</v>
      </c>
      <c r="H36" s="26">
        <v>0.9</v>
      </c>
    </row>
    <row r="37" spans="1:8" ht="15.75" x14ac:dyDescent="0.2">
      <c r="A37" s="23"/>
      <c r="B37" s="27" t="s">
        <v>28</v>
      </c>
      <c r="C37" s="25">
        <f>SUM(C36)</f>
        <v>100</v>
      </c>
      <c r="D37" s="26">
        <v>2.6</v>
      </c>
      <c r="E37" s="26">
        <v>2.5</v>
      </c>
      <c r="F37" s="26">
        <v>11</v>
      </c>
      <c r="G37" s="25">
        <v>77</v>
      </c>
      <c r="H37" s="26">
        <f>SUM(H30:H36)</f>
        <v>3.3</v>
      </c>
    </row>
    <row r="38" spans="1:8" ht="15.75" x14ac:dyDescent="0.2">
      <c r="A38" s="23"/>
      <c r="B38" s="24" t="s">
        <v>31</v>
      </c>
      <c r="C38" s="25"/>
      <c r="D38" s="26"/>
      <c r="E38" s="26"/>
      <c r="F38" s="26"/>
      <c r="G38" s="25"/>
      <c r="H38" s="26"/>
    </row>
    <row r="39" spans="1:8" ht="15.75" x14ac:dyDescent="0.2">
      <c r="A39" s="23">
        <v>36</v>
      </c>
      <c r="B39" s="32" t="s">
        <v>32</v>
      </c>
      <c r="C39" s="25">
        <v>40</v>
      </c>
      <c r="D39" s="26">
        <v>0.6</v>
      </c>
      <c r="E39" s="26">
        <v>2.4</v>
      </c>
      <c r="F39" s="26">
        <v>2.7</v>
      </c>
      <c r="G39" s="25">
        <v>35</v>
      </c>
      <c r="H39" s="26">
        <v>3.4</v>
      </c>
    </row>
    <row r="40" spans="1:8" ht="31.5" customHeight="1" x14ac:dyDescent="0.2">
      <c r="A40" s="33">
        <v>67</v>
      </c>
      <c r="B40" s="34" t="s">
        <v>33</v>
      </c>
      <c r="C40" s="35">
        <v>150</v>
      </c>
      <c r="D40" s="36">
        <v>1</v>
      </c>
      <c r="E40" s="36">
        <v>2.9</v>
      </c>
      <c r="F40" s="36">
        <v>5</v>
      </c>
      <c r="G40" s="37">
        <v>51</v>
      </c>
      <c r="H40" s="36">
        <v>11</v>
      </c>
    </row>
    <row r="41" spans="1:8" s="39" customFormat="1" ht="15.75" x14ac:dyDescent="0.2">
      <c r="A41" s="33">
        <v>276</v>
      </c>
      <c r="B41" s="34" t="s">
        <v>34</v>
      </c>
      <c r="C41" s="35">
        <v>150</v>
      </c>
      <c r="D41" s="38">
        <v>15.6</v>
      </c>
      <c r="E41" s="38">
        <v>1.9</v>
      </c>
      <c r="F41" s="38">
        <v>16.399999999999999</v>
      </c>
      <c r="G41" s="35">
        <v>154</v>
      </c>
      <c r="H41" s="38">
        <v>7.26</v>
      </c>
    </row>
    <row r="42" spans="1:8" ht="15.75" x14ac:dyDescent="0.2">
      <c r="A42" s="23">
        <v>376</v>
      </c>
      <c r="B42" s="27" t="s">
        <v>35</v>
      </c>
      <c r="C42" s="25">
        <v>150</v>
      </c>
      <c r="D42" s="30">
        <v>0.33</v>
      </c>
      <c r="E42" s="30">
        <v>0.02</v>
      </c>
      <c r="F42" s="30">
        <v>14.8</v>
      </c>
      <c r="G42" s="31">
        <v>61</v>
      </c>
      <c r="H42" s="30">
        <v>0.3</v>
      </c>
    </row>
    <row r="43" spans="1:8" ht="15.75" x14ac:dyDescent="0.2">
      <c r="A43" s="23"/>
      <c r="B43" s="27" t="s">
        <v>36</v>
      </c>
      <c r="C43" s="25">
        <v>35</v>
      </c>
      <c r="D43" s="40">
        <v>2.5</v>
      </c>
      <c r="E43" s="40">
        <v>0.4</v>
      </c>
      <c r="F43" s="30">
        <v>15.8</v>
      </c>
      <c r="G43" s="31">
        <v>75</v>
      </c>
      <c r="H43" s="40">
        <v>0</v>
      </c>
    </row>
    <row r="44" spans="1:8" ht="15.75" x14ac:dyDescent="0.2">
      <c r="A44" s="23"/>
      <c r="B44" s="27" t="s">
        <v>27</v>
      </c>
      <c r="C44" s="25">
        <v>25</v>
      </c>
      <c r="D44" s="30">
        <v>1.8</v>
      </c>
      <c r="E44" s="30">
        <v>0.4</v>
      </c>
      <c r="F44" s="30">
        <v>12.6</v>
      </c>
      <c r="G44" s="31">
        <v>62</v>
      </c>
      <c r="H44" s="30">
        <v>0</v>
      </c>
    </row>
    <row r="45" spans="1:8" ht="15.75" x14ac:dyDescent="0.2">
      <c r="A45" s="23"/>
      <c r="B45" s="27" t="s">
        <v>28</v>
      </c>
      <c r="C45" s="25">
        <f t="shared" ref="C45:H45" si="0">SUM(C39:C44)</f>
        <v>550</v>
      </c>
      <c r="D45" s="26">
        <f t="shared" si="0"/>
        <v>21.83</v>
      </c>
      <c r="E45" s="26">
        <f t="shared" si="0"/>
        <v>8.02</v>
      </c>
      <c r="F45" s="26">
        <f t="shared" si="0"/>
        <v>67.3</v>
      </c>
      <c r="G45" s="25">
        <f t="shared" si="0"/>
        <v>438</v>
      </c>
      <c r="H45" s="26">
        <f t="shared" si="0"/>
        <v>21.96</v>
      </c>
    </row>
    <row r="46" spans="1:8" ht="15.75" x14ac:dyDescent="0.2">
      <c r="A46" s="23"/>
      <c r="B46" s="24" t="s">
        <v>37</v>
      </c>
      <c r="C46" s="25"/>
      <c r="D46" s="26"/>
      <c r="E46" s="26"/>
      <c r="F46" s="26"/>
      <c r="G46" s="25"/>
      <c r="H46" s="26"/>
    </row>
    <row r="47" spans="1:8" ht="15.75" x14ac:dyDescent="0.2">
      <c r="A47" s="33">
        <v>449</v>
      </c>
      <c r="B47" s="34" t="s">
        <v>38</v>
      </c>
      <c r="C47" s="35" t="s">
        <v>39</v>
      </c>
      <c r="D47" s="38">
        <v>11</v>
      </c>
      <c r="E47" s="38">
        <v>10.3</v>
      </c>
      <c r="F47" s="38">
        <v>60.6</v>
      </c>
      <c r="G47" s="35">
        <v>379</v>
      </c>
      <c r="H47" s="38">
        <v>0.2</v>
      </c>
    </row>
    <row r="48" spans="1:8" ht="15.75" x14ac:dyDescent="0.2">
      <c r="A48" s="23">
        <v>400</v>
      </c>
      <c r="B48" s="27" t="s">
        <v>40</v>
      </c>
      <c r="C48" s="25">
        <v>150</v>
      </c>
      <c r="D48" s="30">
        <v>4.58</v>
      </c>
      <c r="E48" s="30">
        <v>4.08</v>
      </c>
      <c r="F48" s="30">
        <v>7.58</v>
      </c>
      <c r="G48" s="31">
        <v>85</v>
      </c>
      <c r="H48" s="30">
        <v>2.0499999999999998</v>
      </c>
    </row>
    <row r="49" spans="1:1025" ht="15.75" x14ac:dyDescent="0.2">
      <c r="A49" s="23">
        <v>368</v>
      </c>
      <c r="B49" s="27" t="s">
        <v>41</v>
      </c>
      <c r="C49" s="25">
        <v>100</v>
      </c>
      <c r="D49" s="30">
        <v>0.4</v>
      </c>
      <c r="E49" s="30">
        <v>0.4</v>
      </c>
      <c r="F49" s="30">
        <v>9.8000000000000007</v>
      </c>
      <c r="G49" s="31">
        <v>44</v>
      </c>
      <c r="H49" s="30">
        <v>10</v>
      </c>
    </row>
    <row r="50" spans="1:1025" ht="15.75" x14ac:dyDescent="0.2">
      <c r="A50" s="23"/>
      <c r="B50" s="27" t="s">
        <v>28</v>
      </c>
      <c r="C50" s="25">
        <v>400</v>
      </c>
      <c r="D50" s="26">
        <f>SUM(D47:D49)</f>
        <v>15.98</v>
      </c>
      <c r="E50" s="26">
        <f>SUM(E47:E49)</f>
        <v>14.780000000000001</v>
      </c>
      <c r="F50" s="26">
        <f>SUM(F47:F49)</f>
        <v>77.98</v>
      </c>
      <c r="G50" s="25">
        <f>SUM(G47:G49)</f>
        <v>508</v>
      </c>
      <c r="H50" s="26">
        <f>SUM(H47:H49)</f>
        <v>12.25</v>
      </c>
    </row>
    <row r="51" spans="1:1025" ht="15.75" x14ac:dyDescent="0.2">
      <c r="A51" s="23"/>
      <c r="B51" s="41"/>
      <c r="C51" s="42"/>
      <c r="D51" s="43"/>
      <c r="E51" s="43"/>
      <c r="F51" s="43"/>
      <c r="G51" s="42"/>
      <c r="H51" s="26"/>
    </row>
    <row r="52" spans="1:1025" ht="15.75" x14ac:dyDescent="0.2">
      <c r="A52" s="23"/>
      <c r="B52" s="41" t="s">
        <v>42</v>
      </c>
      <c r="C52" s="42">
        <f t="shared" ref="C52:H52" si="1">C34+C37+C45+C50</f>
        <v>1430</v>
      </c>
      <c r="D52" s="43">
        <f t="shared" si="1"/>
        <v>54.36</v>
      </c>
      <c r="E52" s="43">
        <f t="shared" si="1"/>
        <v>38.909999999999997</v>
      </c>
      <c r="F52" s="43">
        <f t="shared" si="1"/>
        <v>193.57999999999998</v>
      </c>
      <c r="G52" s="42">
        <f t="shared" si="1"/>
        <v>1351</v>
      </c>
      <c r="H52" s="43">
        <f t="shared" si="1"/>
        <v>38.71</v>
      </c>
    </row>
    <row r="53" spans="1:1025" ht="12.75" customHeight="1" x14ac:dyDescent="0.2">
      <c r="A53" s="8" t="s">
        <v>43</v>
      </c>
      <c r="B53" s="8"/>
      <c r="C53" s="8"/>
      <c r="D53" s="8"/>
      <c r="E53" s="8"/>
      <c r="F53" s="8"/>
      <c r="G53" s="8"/>
      <c r="H53" s="8"/>
    </row>
    <row r="54" spans="1:1025" x14ac:dyDescent="0.2">
      <c r="A54" s="8"/>
      <c r="B54" s="8"/>
      <c r="C54" s="8"/>
      <c r="D54" s="8"/>
      <c r="E54" s="8"/>
      <c r="F54" s="8"/>
      <c r="G54" s="8"/>
      <c r="H54" s="8"/>
    </row>
    <row r="55" spans="1:1025" ht="12.75" customHeight="1" x14ac:dyDescent="0.2">
      <c r="A55" s="7" t="s">
        <v>12</v>
      </c>
      <c r="B55" s="7" t="s">
        <v>13</v>
      </c>
      <c r="C55" s="6" t="s">
        <v>14</v>
      </c>
      <c r="D55" s="5" t="s">
        <v>15</v>
      </c>
      <c r="E55" s="5"/>
      <c r="F55" s="5"/>
      <c r="G55" s="5"/>
      <c r="H55" s="5"/>
    </row>
    <row r="56" spans="1:1025" ht="12.75" customHeight="1" x14ac:dyDescent="0.2">
      <c r="A56" s="7"/>
      <c r="B56" s="7"/>
      <c r="C56" s="6"/>
      <c r="D56" s="5" t="s">
        <v>16</v>
      </c>
      <c r="E56" s="5" t="s">
        <v>17</v>
      </c>
      <c r="F56" s="5" t="s">
        <v>18</v>
      </c>
      <c r="G56" s="6" t="s">
        <v>19</v>
      </c>
      <c r="H56" s="5" t="s">
        <v>20</v>
      </c>
    </row>
    <row r="57" spans="1:1025" ht="21" customHeight="1" x14ac:dyDescent="0.2">
      <c r="A57" s="7"/>
      <c r="B57" s="7"/>
      <c r="C57" s="6"/>
      <c r="D57" s="5"/>
      <c r="E57" s="5"/>
      <c r="F57" s="5"/>
      <c r="G57" s="6"/>
      <c r="H57" s="5"/>
    </row>
    <row r="58" spans="1:1025" ht="15.75" x14ac:dyDescent="0.2">
      <c r="A58" s="23"/>
      <c r="B58" s="24" t="s">
        <v>21</v>
      </c>
      <c r="C58" s="25"/>
      <c r="D58" s="26"/>
      <c r="E58" s="26"/>
      <c r="F58" s="26"/>
      <c r="G58" s="25"/>
      <c r="H58" s="26"/>
    </row>
    <row r="59" spans="1:1025" ht="15.75" x14ac:dyDescent="0.2">
      <c r="A59" s="23">
        <v>3</v>
      </c>
      <c r="B59" s="27" t="s">
        <v>44</v>
      </c>
      <c r="C59" s="25" t="s">
        <v>45</v>
      </c>
      <c r="D59" s="26">
        <v>4.3</v>
      </c>
      <c r="E59" s="26">
        <v>7</v>
      </c>
      <c r="F59" s="26">
        <v>14.3</v>
      </c>
      <c r="G59" s="25">
        <v>138</v>
      </c>
      <c r="H59" s="26">
        <v>7.0000000000000007E-2</v>
      </c>
    </row>
    <row r="60" spans="1:1025" ht="17.25" customHeight="1" x14ac:dyDescent="0.2">
      <c r="A60" s="23">
        <v>185</v>
      </c>
      <c r="B60" s="27" t="s">
        <v>46</v>
      </c>
      <c r="C60" s="25" t="s">
        <v>23</v>
      </c>
      <c r="D60" s="28">
        <v>1.64</v>
      </c>
      <c r="E60" s="28">
        <v>3.82</v>
      </c>
      <c r="F60" s="28">
        <v>15.9</v>
      </c>
      <c r="G60" s="29">
        <v>105</v>
      </c>
      <c r="H60" s="28">
        <v>0</v>
      </c>
    </row>
    <row r="61" spans="1:1025" ht="15.75" x14ac:dyDescent="0.2">
      <c r="A61" s="23">
        <v>397</v>
      </c>
      <c r="B61" s="27" t="s">
        <v>47</v>
      </c>
      <c r="C61" s="25">
        <v>160</v>
      </c>
      <c r="D61" s="30">
        <v>3.36</v>
      </c>
      <c r="E61" s="30">
        <v>2.9</v>
      </c>
      <c r="F61" s="30">
        <v>12.8</v>
      </c>
      <c r="G61" s="31">
        <v>91</v>
      </c>
      <c r="H61" s="30">
        <v>1.28</v>
      </c>
    </row>
    <row r="62" spans="1:1025" ht="15.75" x14ac:dyDescent="0.2">
      <c r="A62" s="23"/>
      <c r="B62" s="27" t="s">
        <v>28</v>
      </c>
      <c r="C62" s="25">
        <v>355</v>
      </c>
      <c r="D62" s="26">
        <f>SUM(D59:D61)</f>
        <v>9.2999999999999989</v>
      </c>
      <c r="E62" s="26">
        <f>SUM(E59:E61)</f>
        <v>13.72</v>
      </c>
      <c r="F62" s="26">
        <f>SUM(F59:F61)</f>
        <v>43</v>
      </c>
      <c r="G62" s="25">
        <f>SUM(G59:G61)</f>
        <v>334</v>
      </c>
      <c r="H62" s="26">
        <f>SUM(H59:H61)</f>
        <v>1.35</v>
      </c>
    </row>
    <row r="63" spans="1:1025" ht="15.75" x14ac:dyDescent="0.2">
      <c r="A63" s="23"/>
      <c r="B63" s="24" t="s">
        <v>29</v>
      </c>
      <c r="C63" s="25"/>
      <c r="D63" s="26"/>
      <c r="E63" s="26"/>
      <c r="F63" s="26"/>
      <c r="G63" s="25"/>
      <c r="H63" s="26"/>
    </row>
    <row r="64" spans="1:1025" ht="15.75" x14ac:dyDescent="0.2">
      <c r="A64" s="23">
        <v>401</v>
      </c>
      <c r="B64" s="27" t="s">
        <v>48</v>
      </c>
      <c r="C64" s="25" t="s">
        <v>49</v>
      </c>
      <c r="D64" s="26">
        <v>2.8</v>
      </c>
      <c r="E64" s="26">
        <v>2.5</v>
      </c>
      <c r="F64" s="26">
        <v>17.600000000000001</v>
      </c>
      <c r="G64" s="25">
        <v>104</v>
      </c>
      <c r="H64" s="26">
        <v>0.9</v>
      </c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  <c r="GL64" s="39"/>
      <c r="GM64" s="39"/>
      <c r="GN64" s="39"/>
      <c r="GO64" s="39"/>
      <c r="GP64" s="39"/>
      <c r="GQ64" s="39"/>
      <c r="GR64" s="39"/>
      <c r="GS64" s="39"/>
      <c r="GT64" s="39"/>
      <c r="GU64" s="39"/>
      <c r="GV64" s="39"/>
      <c r="GW64" s="39"/>
      <c r="GX64" s="39"/>
      <c r="GY64" s="39"/>
      <c r="GZ64" s="39"/>
      <c r="HA64" s="39"/>
      <c r="HB64" s="39"/>
      <c r="HC64" s="39"/>
      <c r="HD64" s="39"/>
      <c r="HE64" s="39"/>
      <c r="HF64" s="39"/>
      <c r="HG64" s="39"/>
      <c r="HH64" s="39"/>
      <c r="HI64" s="39"/>
      <c r="HJ64" s="39"/>
      <c r="HK64" s="39"/>
      <c r="HL64" s="39"/>
      <c r="HM64" s="39"/>
      <c r="HN64" s="39"/>
      <c r="HO64" s="39"/>
      <c r="HP64" s="39"/>
      <c r="HQ64" s="39"/>
      <c r="HR64" s="39"/>
      <c r="HS64" s="39"/>
      <c r="HT64" s="39"/>
      <c r="HU64" s="39"/>
      <c r="HV64" s="39"/>
      <c r="HW64" s="39"/>
      <c r="HX64" s="39"/>
      <c r="HY64" s="39"/>
      <c r="HZ64" s="39"/>
      <c r="IA64" s="39"/>
      <c r="IB64" s="39"/>
      <c r="IC64" s="39"/>
      <c r="ID64" s="39"/>
      <c r="IE64" s="39"/>
      <c r="IF64" s="39"/>
      <c r="IG64" s="39"/>
      <c r="IH64" s="39"/>
      <c r="II64" s="39"/>
      <c r="IJ64" s="39"/>
      <c r="IK64" s="39"/>
      <c r="IL64" s="39"/>
      <c r="IM64" s="39"/>
      <c r="IN64" s="39"/>
      <c r="IO64" s="39"/>
      <c r="IP64" s="39"/>
      <c r="IQ64" s="39"/>
      <c r="IR64" s="39"/>
      <c r="IS64" s="39"/>
      <c r="IT64" s="39"/>
      <c r="IU64" s="39"/>
      <c r="IV64" s="39"/>
      <c r="IW64" s="39"/>
      <c r="IX64" s="39"/>
      <c r="IY64" s="39"/>
      <c r="IZ64" s="39"/>
      <c r="JA64" s="39"/>
      <c r="JB64" s="39"/>
      <c r="JC64" s="39"/>
      <c r="JD64" s="39"/>
      <c r="JE64" s="39"/>
      <c r="JF64" s="39"/>
      <c r="JG64" s="39"/>
      <c r="JH64" s="39"/>
      <c r="JI64" s="39"/>
      <c r="JJ64" s="39"/>
      <c r="JK64" s="39"/>
      <c r="JL64" s="39"/>
      <c r="JM64" s="39"/>
      <c r="JN64" s="39"/>
      <c r="JO64" s="39"/>
      <c r="JP64" s="39"/>
      <c r="JQ64" s="39"/>
      <c r="JR64" s="39"/>
      <c r="JS64" s="39"/>
      <c r="JT64" s="39"/>
      <c r="JU64" s="39"/>
      <c r="JV64" s="39"/>
      <c r="JW64" s="39"/>
      <c r="JX64" s="39"/>
      <c r="JY64" s="39"/>
      <c r="JZ64" s="39"/>
      <c r="KA64" s="39"/>
      <c r="KB64" s="39"/>
      <c r="KC64" s="39"/>
      <c r="KD64" s="39"/>
      <c r="KE64" s="39"/>
      <c r="KF64" s="39"/>
      <c r="KG64" s="39"/>
      <c r="KH64" s="39"/>
      <c r="KI64" s="39"/>
      <c r="KJ64" s="39"/>
      <c r="KK64" s="39"/>
      <c r="KL64" s="39"/>
      <c r="KM64" s="39"/>
      <c r="KN64" s="39"/>
      <c r="KO64" s="39"/>
      <c r="KP64" s="39"/>
      <c r="KQ64" s="39"/>
      <c r="KR64" s="39"/>
      <c r="KS64" s="39"/>
      <c r="KT64" s="39"/>
      <c r="KU64" s="39"/>
      <c r="KV64" s="39"/>
      <c r="KW64" s="39"/>
      <c r="KX64" s="39"/>
      <c r="KY64" s="39"/>
      <c r="KZ64" s="39"/>
      <c r="LA64" s="39"/>
      <c r="LB64" s="39"/>
      <c r="LC64" s="39"/>
      <c r="LD64" s="39"/>
      <c r="LE64" s="39"/>
      <c r="LF64" s="39"/>
      <c r="LG64" s="39"/>
      <c r="LH64" s="39"/>
      <c r="LI64" s="39"/>
      <c r="LJ64" s="39"/>
      <c r="LK64" s="39"/>
      <c r="LL64" s="39"/>
      <c r="LM64" s="39"/>
      <c r="LN64" s="39"/>
      <c r="LO64" s="39"/>
      <c r="LP64" s="39"/>
      <c r="LQ64" s="39"/>
      <c r="LR64" s="39"/>
      <c r="LS64" s="39"/>
      <c r="LT64" s="39"/>
      <c r="LU64" s="39"/>
      <c r="LV64" s="39"/>
      <c r="LW64" s="39"/>
      <c r="LX64" s="39"/>
      <c r="LY64" s="39"/>
      <c r="LZ64" s="39"/>
      <c r="MA64" s="39"/>
      <c r="MB64" s="39"/>
      <c r="MC64" s="39"/>
      <c r="MD64" s="39"/>
      <c r="ME64" s="39"/>
      <c r="MF64" s="39"/>
      <c r="MG64" s="39"/>
      <c r="MH64" s="39"/>
      <c r="MI64" s="39"/>
      <c r="MJ64" s="39"/>
      <c r="MK64" s="39"/>
      <c r="ML64" s="39"/>
      <c r="MM64" s="39"/>
      <c r="MN64" s="39"/>
      <c r="MO64" s="39"/>
      <c r="MP64" s="39"/>
      <c r="MQ64" s="39"/>
      <c r="MR64" s="39"/>
      <c r="MS64" s="39"/>
      <c r="MT64" s="39"/>
      <c r="MU64" s="39"/>
      <c r="MV64" s="39"/>
      <c r="MW64" s="39"/>
      <c r="MX64" s="39"/>
      <c r="MY64" s="39"/>
      <c r="MZ64" s="39"/>
      <c r="NA64" s="39"/>
      <c r="NB64" s="39"/>
      <c r="NC64" s="39"/>
      <c r="ND64" s="39"/>
      <c r="NE64" s="39"/>
      <c r="NF64" s="39"/>
      <c r="NG64" s="39"/>
      <c r="NH64" s="39"/>
      <c r="NI64" s="39"/>
      <c r="NJ64" s="39"/>
      <c r="NK64" s="39"/>
      <c r="NL64" s="39"/>
      <c r="NM64" s="39"/>
      <c r="NN64" s="39"/>
      <c r="NO64" s="39"/>
      <c r="NP64" s="39"/>
      <c r="NQ64" s="39"/>
      <c r="NR64" s="39"/>
      <c r="NS64" s="39"/>
      <c r="NT64" s="39"/>
      <c r="NU64" s="39"/>
      <c r="NV64" s="39"/>
      <c r="NW64" s="39"/>
      <c r="NX64" s="39"/>
      <c r="NY64" s="39"/>
      <c r="NZ64" s="39"/>
      <c r="OA64" s="39"/>
      <c r="OB64" s="39"/>
      <c r="OC64" s="39"/>
      <c r="OD64" s="39"/>
      <c r="OE64" s="39"/>
      <c r="OF64" s="39"/>
      <c r="OG64" s="39"/>
      <c r="OH64" s="39"/>
      <c r="OI64" s="39"/>
      <c r="OJ64" s="39"/>
      <c r="OK64" s="39"/>
      <c r="OL64" s="39"/>
      <c r="OM64" s="39"/>
      <c r="ON64" s="39"/>
      <c r="OO64" s="39"/>
      <c r="OP64" s="39"/>
      <c r="OQ64" s="39"/>
      <c r="OR64" s="39"/>
      <c r="OS64" s="39"/>
      <c r="OT64" s="39"/>
      <c r="OU64" s="39"/>
      <c r="OV64" s="39"/>
      <c r="OW64" s="39"/>
      <c r="OX64" s="39"/>
      <c r="OY64" s="39"/>
      <c r="OZ64" s="39"/>
      <c r="PA64" s="39"/>
      <c r="PB64" s="39"/>
      <c r="PC64" s="39"/>
      <c r="PD64" s="39"/>
      <c r="PE64" s="39"/>
      <c r="PF64" s="39"/>
      <c r="PG64" s="39"/>
      <c r="PH64" s="39"/>
      <c r="PI64" s="39"/>
      <c r="PJ64" s="39"/>
      <c r="PK64" s="39"/>
      <c r="PL64" s="39"/>
      <c r="PM64" s="39"/>
      <c r="PN64" s="39"/>
      <c r="PO64" s="39"/>
      <c r="PP64" s="39"/>
      <c r="PQ64" s="39"/>
      <c r="PR64" s="39"/>
      <c r="PS64" s="39"/>
      <c r="PT64" s="39"/>
      <c r="PU64" s="39"/>
      <c r="PV64" s="39"/>
      <c r="PW64" s="39"/>
      <c r="PX64" s="39"/>
      <c r="PY64" s="39"/>
      <c r="PZ64" s="39"/>
      <c r="QA64" s="39"/>
      <c r="QB64" s="39"/>
      <c r="QC64" s="39"/>
      <c r="QD64" s="39"/>
      <c r="QE64" s="39"/>
      <c r="QF64" s="39"/>
      <c r="QG64" s="39"/>
      <c r="QH64" s="39"/>
      <c r="QI64" s="39"/>
      <c r="QJ64" s="39"/>
      <c r="QK64" s="39"/>
      <c r="QL64" s="39"/>
      <c r="QM64" s="39"/>
      <c r="QN64" s="39"/>
      <c r="QO64" s="39"/>
      <c r="QP64" s="39"/>
      <c r="QQ64" s="39"/>
      <c r="QR64" s="39"/>
      <c r="QS64" s="39"/>
      <c r="QT64" s="39"/>
      <c r="QU64" s="39"/>
      <c r="QV64" s="39"/>
      <c r="QW64" s="39"/>
      <c r="QX64" s="39"/>
      <c r="QY64" s="39"/>
      <c r="QZ64" s="39"/>
      <c r="RA64" s="39"/>
      <c r="RB64" s="39"/>
      <c r="RC64" s="39"/>
      <c r="RD64" s="39"/>
      <c r="RE64" s="39"/>
      <c r="RF64" s="39"/>
      <c r="RG64" s="39"/>
      <c r="RH64" s="39"/>
      <c r="RI64" s="39"/>
      <c r="RJ64" s="39"/>
      <c r="RK64" s="39"/>
      <c r="RL64" s="39"/>
      <c r="RM64" s="39"/>
      <c r="RN64" s="39"/>
      <c r="RO64" s="39"/>
      <c r="RP64" s="39"/>
      <c r="RQ64" s="39"/>
      <c r="RR64" s="39"/>
      <c r="RS64" s="39"/>
      <c r="RT64" s="39"/>
      <c r="RU64" s="39"/>
      <c r="RV64" s="39"/>
      <c r="RW64" s="39"/>
      <c r="RX64" s="39"/>
      <c r="RY64" s="39"/>
      <c r="RZ64" s="39"/>
      <c r="SA64" s="39"/>
      <c r="SB64" s="39"/>
      <c r="SC64" s="39"/>
      <c r="SD64" s="39"/>
      <c r="SE64" s="39"/>
      <c r="SF64" s="39"/>
      <c r="SG64" s="39"/>
      <c r="SH64" s="39"/>
      <c r="SI64" s="39"/>
      <c r="SJ64" s="39"/>
      <c r="SK64" s="39"/>
      <c r="SL64" s="39"/>
      <c r="SM64" s="39"/>
      <c r="SN64" s="39"/>
      <c r="SO64" s="39"/>
      <c r="SP64" s="39"/>
      <c r="SQ64" s="39"/>
      <c r="SR64" s="39"/>
      <c r="SS64" s="39"/>
      <c r="ST64" s="39"/>
      <c r="SU64" s="39"/>
      <c r="SV64" s="39"/>
      <c r="SW64" s="39"/>
      <c r="SX64" s="39"/>
      <c r="SY64" s="39"/>
      <c r="SZ64" s="39"/>
      <c r="TA64" s="39"/>
      <c r="TB64" s="39"/>
      <c r="TC64" s="39"/>
      <c r="TD64" s="39"/>
      <c r="TE64" s="39"/>
      <c r="TF64" s="39"/>
      <c r="TG64" s="39"/>
      <c r="TH64" s="39"/>
      <c r="TI64" s="39"/>
      <c r="TJ64" s="39"/>
      <c r="TK64" s="39"/>
      <c r="TL64" s="39"/>
      <c r="TM64" s="39"/>
      <c r="TN64" s="39"/>
      <c r="TO64" s="39"/>
      <c r="TP64" s="39"/>
      <c r="TQ64" s="39"/>
      <c r="TR64" s="39"/>
      <c r="TS64" s="39"/>
      <c r="TT64" s="39"/>
      <c r="TU64" s="39"/>
      <c r="TV64" s="39"/>
      <c r="TW64" s="39"/>
      <c r="TX64" s="39"/>
      <c r="TY64" s="39"/>
      <c r="TZ64" s="39"/>
      <c r="UA64" s="39"/>
      <c r="UB64" s="39"/>
      <c r="UC64" s="39"/>
      <c r="UD64" s="39"/>
      <c r="UE64" s="39"/>
      <c r="UF64" s="39"/>
      <c r="UG64" s="39"/>
      <c r="UH64" s="39"/>
      <c r="UI64" s="39"/>
      <c r="UJ64" s="39"/>
      <c r="UK64" s="39"/>
      <c r="UL64" s="39"/>
      <c r="UM64" s="39"/>
      <c r="UN64" s="39"/>
      <c r="UO64" s="39"/>
      <c r="UP64" s="39"/>
      <c r="UQ64" s="39"/>
      <c r="UR64" s="39"/>
      <c r="US64" s="39"/>
      <c r="UT64" s="39"/>
      <c r="UU64" s="39"/>
      <c r="UV64" s="39"/>
      <c r="UW64" s="39"/>
      <c r="UX64" s="39"/>
      <c r="UY64" s="39"/>
      <c r="UZ64" s="39"/>
      <c r="VA64" s="39"/>
      <c r="VB64" s="39"/>
      <c r="VC64" s="39"/>
      <c r="VD64" s="39"/>
      <c r="VE64" s="39"/>
      <c r="VF64" s="39"/>
      <c r="VG64" s="39"/>
      <c r="VH64" s="39"/>
      <c r="VI64" s="39"/>
      <c r="VJ64" s="39"/>
      <c r="VK64" s="39"/>
      <c r="VL64" s="39"/>
      <c r="VM64" s="39"/>
      <c r="VN64" s="39"/>
      <c r="VO64" s="39"/>
      <c r="VP64" s="39"/>
      <c r="VQ64" s="39"/>
      <c r="VR64" s="39"/>
      <c r="VS64" s="39"/>
      <c r="VT64" s="39"/>
      <c r="VU64" s="39"/>
      <c r="VV64" s="39"/>
      <c r="VW64" s="39"/>
      <c r="VX64" s="39"/>
      <c r="VY64" s="39"/>
      <c r="VZ64" s="39"/>
      <c r="WA64" s="39"/>
      <c r="WB64" s="39"/>
      <c r="WC64" s="39"/>
      <c r="WD64" s="39"/>
      <c r="WE64" s="39"/>
      <c r="WF64" s="39"/>
      <c r="WG64" s="39"/>
      <c r="WH64" s="39"/>
      <c r="WI64" s="39"/>
      <c r="WJ64" s="39"/>
      <c r="WK64" s="39"/>
      <c r="WL64" s="39"/>
      <c r="WM64" s="39"/>
      <c r="WN64" s="39"/>
      <c r="WO64" s="39"/>
      <c r="WP64" s="39"/>
      <c r="WQ64" s="39"/>
      <c r="WR64" s="39"/>
      <c r="WS64" s="39"/>
      <c r="WT64" s="39"/>
      <c r="WU64" s="39"/>
      <c r="WV64" s="39"/>
      <c r="WW64" s="39"/>
      <c r="WX64" s="39"/>
      <c r="WY64" s="39"/>
      <c r="WZ64" s="39"/>
      <c r="XA64" s="39"/>
      <c r="XB64" s="39"/>
      <c r="XC64" s="39"/>
      <c r="XD64" s="39"/>
      <c r="XE64" s="39"/>
      <c r="XF64" s="39"/>
      <c r="XG64" s="39"/>
      <c r="XH64" s="39"/>
      <c r="XI64" s="39"/>
      <c r="XJ64" s="39"/>
      <c r="XK64" s="39"/>
      <c r="XL64" s="39"/>
      <c r="XM64" s="39"/>
      <c r="XN64" s="39"/>
      <c r="XO64" s="39"/>
      <c r="XP64" s="39"/>
      <c r="XQ64" s="39"/>
      <c r="XR64" s="39"/>
      <c r="XS64" s="39"/>
      <c r="XT64" s="39"/>
      <c r="XU64" s="39"/>
      <c r="XV64" s="39"/>
      <c r="XW64" s="39"/>
      <c r="XX64" s="39"/>
      <c r="XY64" s="39"/>
      <c r="XZ64" s="39"/>
      <c r="YA64" s="39"/>
      <c r="YB64" s="39"/>
      <c r="YC64" s="39"/>
      <c r="YD64" s="39"/>
      <c r="YE64" s="39"/>
      <c r="YF64" s="39"/>
      <c r="YG64" s="39"/>
      <c r="YH64" s="39"/>
      <c r="YI64" s="39"/>
      <c r="YJ64" s="39"/>
      <c r="YK64" s="39"/>
      <c r="YL64" s="39"/>
      <c r="YM64" s="39"/>
      <c r="YN64" s="39"/>
      <c r="YO64" s="39"/>
      <c r="YP64" s="39"/>
      <c r="YQ64" s="39"/>
      <c r="YR64" s="39"/>
      <c r="YS64" s="39"/>
      <c r="YT64" s="39"/>
      <c r="YU64" s="39"/>
      <c r="YV64" s="39"/>
      <c r="YW64" s="39"/>
      <c r="YX64" s="39"/>
      <c r="YY64" s="39"/>
      <c r="YZ64" s="39"/>
      <c r="ZA64" s="39"/>
      <c r="ZB64" s="39"/>
      <c r="ZC64" s="39"/>
      <c r="ZD64" s="39"/>
      <c r="ZE64" s="39"/>
      <c r="ZF64" s="39"/>
      <c r="ZG64" s="39"/>
      <c r="ZH64" s="39"/>
      <c r="ZI64" s="39"/>
      <c r="ZJ64" s="39"/>
      <c r="ZK64" s="39"/>
      <c r="ZL64" s="39"/>
      <c r="ZM64" s="39"/>
      <c r="ZN64" s="39"/>
      <c r="ZO64" s="39"/>
      <c r="ZP64" s="39"/>
      <c r="ZQ64" s="39"/>
      <c r="ZR64" s="39"/>
      <c r="ZS64" s="39"/>
      <c r="ZT64" s="39"/>
      <c r="ZU64" s="39"/>
      <c r="ZV64" s="39"/>
      <c r="ZW64" s="39"/>
      <c r="ZX64" s="39"/>
      <c r="ZY64" s="39"/>
      <c r="ZZ64" s="39"/>
      <c r="AAA64" s="39"/>
      <c r="AAB64" s="39"/>
      <c r="AAC64" s="39"/>
      <c r="AAD64" s="39"/>
      <c r="AAE64" s="39"/>
      <c r="AAF64" s="39"/>
      <c r="AAG64" s="39"/>
      <c r="AAH64" s="39"/>
      <c r="AAI64" s="39"/>
      <c r="AAJ64" s="39"/>
      <c r="AAK64" s="39"/>
      <c r="AAL64" s="39"/>
      <c r="AAM64" s="39"/>
      <c r="AAN64" s="39"/>
      <c r="AAO64" s="39"/>
      <c r="AAP64" s="39"/>
      <c r="AAQ64" s="39"/>
      <c r="AAR64" s="39"/>
      <c r="AAS64" s="39"/>
      <c r="AAT64" s="39"/>
      <c r="AAU64" s="39"/>
      <c r="AAV64" s="39"/>
      <c r="AAW64" s="39"/>
      <c r="AAX64" s="39"/>
      <c r="AAY64" s="39"/>
      <c r="AAZ64" s="39"/>
      <c r="ABA64" s="39"/>
      <c r="ABB64" s="39"/>
      <c r="ABC64" s="39"/>
      <c r="ABD64" s="39"/>
      <c r="ABE64" s="39"/>
      <c r="ABF64" s="39"/>
      <c r="ABG64" s="39"/>
      <c r="ABH64" s="39"/>
      <c r="ABI64" s="39"/>
      <c r="ABJ64" s="39"/>
      <c r="ABK64" s="39"/>
      <c r="ABL64" s="39"/>
      <c r="ABM64" s="39"/>
      <c r="ABN64" s="39"/>
      <c r="ABO64" s="39"/>
      <c r="ABP64" s="39"/>
      <c r="ABQ64" s="39"/>
      <c r="ABR64" s="39"/>
      <c r="ABS64" s="39"/>
      <c r="ABT64" s="39"/>
      <c r="ABU64" s="39"/>
      <c r="ABV64" s="39"/>
      <c r="ABW64" s="39"/>
      <c r="ABX64" s="39"/>
      <c r="ABY64" s="39"/>
      <c r="ABZ64" s="39"/>
      <c r="ACA64" s="39"/>
      <c r="ACB64" s="39"/>
      <c r="ACC64" s="39"/>
      <c r="ACD64" s="39"/>
      <c r="ACE64" s="39"/>
      <c r="ACF64" s="39"/>
      <c r="ACG64" s="39"/>
      <c r="ACH64" s="39"/>
      <c r="ACI64" s="39"/>
      <c r="ACJ64" s="39"/>
      <c r="ACK64" s="39"/>
      <c r="ACL64" s="39"/>
      <c r="ACM64" s="39"/>
      <c r="ACN64" s="39"/>
      <c r="ACO64" s="39"/>
      <c r="ACP64" s="39"/>
      <c r="ACQ64" s="39"/>
      <c r="ACR64" s="39"/>
      <c r="ACS64" s="39"/>
      <c r="ACT64" s="39"/>
      <c r="ACU64" s="39"/>
      <c r="ACV64" s="39"/>
      <c r="ACW64" s="39"/>
      <c r="ACX64" s="39"/>
      <c r="ACY64" s="39"/>
      <c r="ACZ64" s="39"/>
      <c r="ADA64" s="39"/>
      <c r="ADB64" s="39"/>
      <c r="ADC64" s="39"/>
      <c r="ADD64" s="39"/>
      <c r="ADE64" s="39"/>
      <c r="ADF64" s="39"/>
      <c r="ADG64" s="39"/>
      <c r="ADH64" s="39"/>
      <c r="ADI64" s="39"/>
      <c r="ADJ64" s="39"/>
      <c r="ADK64" s="39"/>
      <c r="ADL64" s="39"/>
      <c r="ADM64" s="39"/>
      <c r="ADN64" s="39"/>
      <c r="ADO64" s="39"/>
      <c r="ADP64" s="39"/>
      <c r="ADQ64" s="39"/>
      <c r="ADR64" s="39"/>
      <c r="ADS64" s="39"/>
      <c r="ADT64" s="39"/>
      <c r="ADU64" s="39"/>
      <c r="ADV64" s="39"/>
      <c r="ADW64" s="39"/>
      <c r="ADX64" s="39"/>
      <c r="ADY64" s="39"/>
      <c r="ADZ64" s="39"/>
      <c r="AEA64" s="39"/>
      <c r="AEB64" s="39"/>
      <c r="AEC64" s="39"/>
      <c r="AED64" s="39"/>
      <c r="AEE64" s="39"/>
      <c r="AEF64" s="39"/>
      <c r="AEG64" s="39"/>
      <c r="AEH64" s="39"/>
      <c r="AEI64" s="39"/>
      <c r="AEJ64" s="39"/>
      <c r="AEK64" s="39"/>
      <c r="AEL64" s="39"/>
      <c r="AEM64" s="39"/>
      <c r="AEN64" s="39"/>
      <c r="AEO64" s="39"/>
      <c r="AEP64" s="39"/>
      <c r="AEQ64" s="39"/>
      <c r="AER64" s="39"/>
      <c r="AES64" s="39"/>
      <c r="AET64" s="39"/>
      <c r="AEU64" s="39"/>
      <c r="AEV64" s="39"/>
      <c r="AEW64" s="39"/>
      <c r="AEX64" s="39"/>
      <c r="AEY64" s="39"/>
      <c r="AEZ64" s="39"/>
      <c r="AFA64" s="39"/>
      <c r="AFB64" s="39"/>
      <c r="AFC64" s="39"/>
      <c r="AFD64" s="39"/>
      <c r="AFE64" s="39"/>
      <c r="AFF64" s="39"/>
      <c r="AFG64" s="39"/>
      <c r="AFH64" s="39"/>
      <c r="AFI64" s="39"/>
      <c r="AFJ64" s="39"/>
      <c r="AFK64" s="39"/>
      <c r="AFL64" s="39"/>
      <c r="AFM64" s="39"/>
      <c r="AFN64" s="39"/>
      <c r="AFO64" s="39"/>
      <c r="AFP64" s="39"/>
      <c r="AFQ64" s="39"/>
      <c r="AFR64" s="39"/>
      <c r="AFS64" s="39"/>
      <c r="AFT64" s="39"/>
      <c r="AFU64" s="39"/>
      <c r="AFV64" s="39"/>
      <c r="AFW64" s="39"/>
      <c r="AFX64" s="39"/>
      <c r="AFY64" s="39"/>
      <c r="AFZ64" s="39"/>
      <c r="AGA64" s="39"/>
      <c r="AGB64" s="39"/>
      <c r="AGC64" s="39"/>
      <c r="AGD64" s="39"/>
      <c r="AGE64" s="39"/>
      <c r="AGF64" s="39"/>
      <c r="AGG64" s="39"/>
      <c r="AGH64" s="39"/>
      <c r="AGI64" s="39"/>
      <c r="AGJ64" s="39"/>
      <c r="AGK64" s="39"/>
      <c r="AGL64" s="39"/>
      <c r="AGM64" s="39"/>
      <c r="AGN64" s="39"/>
      <c r="AGO64" s="39"/>
      <c r="AGP64" s="39"/>
      <c r="AGQ64" s="39"/>
      <c r="AGR64" s="39"/>
      <c r="AGS64" s="39"/>
      <c r="AGT64" s="39"/>
      <c r="AGU64" s="39"/>
      <c r="AGV64" s="39"/>
      <c r="AGW64" s="39"/>
      <c r="AGX64" s="39"/>
      <c r="AGY64" s="39"/>
      <c r="AGZ64" s="39"/>
      <c r="AHA64" s="39"/>
      <c r="AHB64" s="39"/>
      <c r="AHC64" s="39"/>
      <c r="AHD64" s="39"/>
      <c r="AHE64" s="39"/>
      <c r="AHF64" s="39"/>
      <c r="AHG64" s="39"/>
      <c r="AHH64" s="39"/>
      <c r="AHI64" s="39"/>
      <c r="AHJ64" s="39"/>
      <c r="AHK64" s="39"/>
      <c r="AHL64" s="39"/>
      <c r="AHM64" s="39"/>
      <c r="AHN64" s="39"/>
      <c r="AHO64" s="39"/>
      <c r="AHP64" s="39"/>
      <c r="AHQ64" s="39"/>
      <c r="AHR64" s="39"/>
      <c r="AHS64" s="39"/>
      <c r="AHT64" s="39"/>
      <c r="AHU64" s="39"/>
      <c r="AHV64" s="39"/>
      <c r="AHW64" s="39"/>
      <c r="AHX64" s="39"/>
      <c r="AHY64" s="39"/>
      <c r="AHZ64" s="39"/>
      <c r="AIA64" s="39"/>
      <c r="AIB64" s="39"/>
      <c r="AIC64" s="39"/>
      <c r="AID64" s="39"/>
      <c r="AIE64" s="39"/>
      <c r="AIF64" s="39"/>
      <c r="AIG64" s="39"/>
      <c r="AIH64" s="39"/>
      <c r="AII64" s="39"/>
      <c r="AIJ64" s="39"/>
      <c r="AIK64" s="39"/>
      <c r="AIL64" s="39"/>
      <c r="AIM64" s="39"/>
      <c r="AIN64" s="39"/>
      <c r="AIO64" s="39"/>
      <c r="AIP64" s="39"/>
      <c r="AIQ64" s="39"/>
      <c r="AIR64" s="39"/>
      <c r="AIS64" s="39"/>
      <c r="AIT64" s="39"/>
      <c r="AIU64" s="39"/>
      <c r="AIV64" s="39"/>
      <c r="AIW64" s="39"/>
      <c r="AIX64" s="39"/>
      <c r="AIY64" s="39"/>
      <c r="AIZ64" s="39"/>
      <c r="AJA64" s="39"/>
      <c r="AJB64" s="39"/>
      <c r="AJC64" s="39"/>
      <c r="AJD64" s="39"/>
      <c r="AJE64" s="39"/>
      <c r="AJF64" s="39"/>
      <c r="AJG64" s="39"/>
      <c r="AJH64" s="39"/>
      <c r="AJI64" s="39"/>
      <c r="AJJ64" s="39"/>
      <c r="AJK64" s="39"/>
      <c r="AJL64" s="39"/>
      <c r="AJM64" s="39"/>
      <c r="AJN64" s="39"/>
      <c r="AJO64" s="39"/>
      <c r="AJP64" s="39"/>
      <c r="AJQ64" s="39"/>
      <c r="AJR64" s="39"/>
      <c r="AJS64" s="39"/>
      <c r="AJT64" s="39"/>
      <c r="AJU64" s="39"/>
      <c r="AJV64" s="39"/>
      <c r="AJW64" s="39"/>
      <c r="AJX64" s="39"/>
      <c r="AJY64" s="39"/>
      <c r="AJZ64" s="39"/>
      <c r="AKA64" s="39"/>
      <c r="AKB64" s="39"/>
      <c r="AKC64" s="39"/>
      <c r="AKD64" s="39"/>
      <c r="AKE64" s="39"/>
      <c r="AKF64" s="39"/>
      <c r="AKG64" s="39"/>
      <c r="AKH64" s="39"/>
      <c r="AKI64" s="39"/>
      <c r="AKJ64" s="39"/>
      <c r="AKK64" s="39"/>
      <c r="AKL64" s="39"/>
      <c r="AKM64" s="39"/>
      <c r="AKN64" s="39"/>
      <c r="AKO64" s="39"/>
      <c r="AKP64" s="39"/>
      <c r="AKQ64" s="39"/>
      <c r="AKR64" s="39"/>
      <c r="AKS64" s="39"/>
      <c r="AKT64" s="39"/>
      <c r="AKU64" s="39"/>
      <c r="AKV64" s="39"/>
      <c r="AKW64" s="39"/>
      <c r="AKX64" s="39"/>
      <c r="AKY64" s="39"/>
      <c r="AKZ64" s="39"/>
      <c r="ALA64" s="39"/>
      <c r="ALB64" s="39"/>
      <c r="ALC64" s="39"/>
      <c r="ALD64" s="39"/>
      <c r="ALE64" s="39"/>
      <c r="ALF64" s="39"/>
      <c r="ALG64" s="39"/>
      <c r="ALH64" s="39"/>
      <c r="ALI64" s="39"/>
      <c r="ALJ64" s="39"/>
      <c r="ALK64" s="39"/>
      <c r="ALL64" s="39"/>
      <c r="ALM64" s="39"/>
      <c r="ALN64" s="39"/>
      <c r="ALO64" s="39"/>
      <c r="ALP64" s="39"/>
      <c r="ALQ64" s="39"/>
      <c r="ALR64" s="39"/>
      <c r="ALS64" s="39"/>
      <c r="ALT64" s="39"/>
      <c r="ALU64" s="39"/>
      <c r="ALV64" s="39"/>
      <c r="ALW64" s="39"/>
      <c r="ALX64" s="39"/>
      <c r="ALY64" s="39"/>
      <c r="ALZ64" s="39"/>
      <c r="AMA64" s="39"/>
      <c r="AMB64" s="39"/>
      <c r="AMC64" s="39"/>
      <c r="AMD64" s="39"/>
      <c r="AME64" s="39"/>
      <c r="AMF64" s="39"/>
      <c r="AMG64" s="39"/>
      <c r="AMH64" s="39"/>
      <c r="AMI64" s="39"/>
      <c r="AMJ64" s="39"/>
      <c r="AMK64" s="39"/>
    </row>
    <row r="65" spans="1:1025" ht="15.75" x14ac:dyDescent="0.2">
      <c r="A65" s="23"/>
      <c r="B65" s="27" t="s">
        <v>28</v>
      </c>
      <c r="C65" s="25">
        <v>110</v>
      </c>
      <c r="D65" s="26">
        <f>SUM(D64)</f>
        <v>2.8</v>
      </c>
      <c r="E65" s="26">
        <f>SUM(E64)</f>
        <v>2.5</v>
      </c>
      <c r="F65" s="26">
        <f>SUM(F64)</f>
        <v>17.600000000000001</v>
      </c>
      <c r="G65" s="25">
        <f>SUM(G64)</f>
        <v>104</v>
      </c>
      <c r="H65" s="26">
        <f>SUM(H64)</f>
        <v>0.9</v>
      </c>
    </row>
    <row r="66" spans="1:1025" s="39" customFormat="1" ht="15.75" x14ac:dyDescent="0.2">
      <c r="A66" s="23"/>
      <c r="B66" s="24" t="s">
        <v>31</v>
      </c>
      <c r="C66" s="25"/>
      <c r="D66" s="26"/>
      <c r="E66" s="26"/>
      <c r="F66" s="26"/>
      <c r="G66" s="25"/>
      <c r="H66" s="26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  <c r="IF66" s="14"/>
      <c r="IG66" s="14"/>
      <c r="IH66" s="14"/>
      <c r="II66" s="14"/>
      <c r="IJ66" s="14"/>
      <c r="IK66" s="14"/>
      <c r="IL66" s="14"/>
      <c r="IM66" s="14"/>
      <c r="IN66" s="14"/>
      <c r="IO66" s="14"/>
      <c r="IP66" s="14"/>
      <c r="IQ66" s="14"/>
      <c r="IR66" s="14"/>
      <c r="IS66" s="14"/>
      <c r="IT66" s="14"/>
      <c r="IU66" s="14"/>
      <c r="IV66" s="14"/>
      <c r="IW66" s="14"/>
      <c r="IX66" s="14"/>
      <c r="IY66" s="14"/>
      <c r="IZ66" s="14"/>
      <c r="JA66" s="14"/>
      <c r="JB66" s="14"/>
      <c r="JC66" s="14"/>
      <c r="JD66" s="14"/>
      <c r="JE66" s="14"/>
      <c r="JF66" s="14"/>
      <c r="JG66" s="14"/>
      <c r="JH66" s="14"/>
      <c r="JI66" s="14"/>
      <c r="JJ66" s="14"/>
      <c r="JK66" s="14"/>
      <c r="JL66" s="14"/>
      <c r="JM66" s="14"/>
      <c r="JN66" s="14"/>
      <c r="JO66" s="14"/>
      <c r="JP66" s="14"/>
      <c r="JQ66" s="14"/>
      <c r="JR66" s="14"/>
      <c r="JS66" s="14"/>
      <c r="JT66" s="14"/>
      <c r="JU66" s="14"/>
      <c r="JV66" s="14"/>
      <c r="JW66" s="14"/>
      <c r="JX66" s="14"/>
      <c r="JY66" s="14"/>
      <c r="JZ66" s="14"/>
      <c r="KA66" s="14"/>
      <c r="KB66" s="14"/>
      <c r="KC66" s="14"/>
      <c r="KD66" s="14"/>
      <c r="KE66" s="14"/>
      <c r="KF66" s="14"/>
      <c r="KG66" s="14"/>
      <c r="KH66" s="14"/>
      <c r="KI66" s="14"/>
      <c r="KJ66" s="14"/>
      <c r="KK66" s="14"/>
      <c r="KL66" s="14"/>
      <c r="KM66" s="14"/>
      <c r="KN66" s="14"/>
      <c r="KO66" s="14"/>
      <c r="KP66" s="14"/>
      <c r="KQ66" s="14"/>
      <c r="KR66" s="14"/>
      <c r="KS66" s="14"/>
      <c r="KT66" s="14"/>
      <c r="KU66" s="14"/>
      <c r="KV66" s="14"/>
      <c r="KW66" s="14"/>
      <c r="KX66" s="14"/>
      <c r="KY66" s="14"/>
      <c r="KZ66" s="14"/>
      <c r="LA66" s="14"/>
      <c r="LB66" s="14"/>
      <c r="LC66" s="14"/>
      <c r="LD66" s="14"/>
      <c r="LE66" s="14"/>
      <c r="LF66" s="14"/>
      <c r="LG66" s="14"/>
      <c r="LH66" s="14"/>
      <c r="LI66" s="14"/>
      <c r="LJ66" s="14"/>
      <c r="LK66" s="14"/>
      <c r="LL66" s="14"/>
      <c r="LM66" s="14"/>
      <c r="LN66" s="14"/>
      <c r="LO66" s="14"/>
      <c r="LP66" s="14"/>
      <c r="LQ66" s="14"/>
      <c r="LR66" s="14"/>
      <c r="LS66" s="14"/>
      <c r="LT66" s="14"/>
      <c r="LU66" s="14"/>
      <c r="LV66" s="14"/>
      <c r="LW66" s="14"/>
      <c r="LX66" s="14"/>
      <c r="LY66" s="14"/>
      <c r="LZ66" s="14"/>
      <c r="MA66" s="14"/>
      <c r="MB66" s="14"/>
      <c r="MC66" s="14"/>
      <c r="MD66" s="14"/>
      <c r="ME66" s="14"/>
      <c r="MF66" s="14"/>
      <c r="MG66" s="14"/>
      <c r="MH66" s="14"/>
      <c r="MI66" s="14"/>
      <c r="MJ66" s="14"/>
      <c r="MK66" s="14"/>
      <c r="ML66" s="14"/>
      <c r="MM66" s="14"/>
      <c r="MN66" s="14"/>
      <c r="MO66" s="14"/>
      <c r="MP66" s="14"/>
      <c r="MQ66" s="14"/>
      <c r="MR66" s="14"/>
      <c r="MS66" s="14"/>
      <c r="MT66" s="14"/>
      <c r="MU66" s="14"/>
      <c r="MV66" s="14"/>
      <c r="MW66" s="14"/>
      <c r="MX66" s="14"/>
      <c r="MY66" s="14"/>
      <c r="MZ66" s="14"/>
      <c r="NA66" s="14"/>
      <c r="NB66" s="14"/>
      <c r="NC66" s="14"/>
      <c r="ND66" s="14"/>
      <c r="NE66" s="14"/>
      <c r="NF66" s="14"/>
      <c r="NG66" s="14"/>
      <c r="NH66" s="14"/>
      <c r="NI66" s="14"/>
      <c r="NJ66" s="14"/>
      <c r="NK66" s="14"/>
      <c r="NL66" s="14"/>
      <c r="NM66" s="14"/>
      <c r="NN66" s="14"/>
      <c r="NO66" s="14"/>
      <c r="NP66" s="14"/>
      <c r="NQ66" s="14"/>
      <c r="NR66" s="14"/>
      <c r="NS66" s="14"/>
      <c r="NT66" s="14"/>
      <c r="NU66" s="14"/>
      <c r="NV66" s="14"/>
      <c r="NW66" s="14"/>
      <c r="NX66" s="14"/>
      <c r="NY66" s="14"/>
      <c r="NZ66" s="14"/>
      <c r="OA66" s="14"/>
      <c r="OB66" s="14"/>
      <c r="OC66" s="14"/>
      <c r="OD66" s="14"/>
      <c r="OE66" s="14"/>
      <c r="OF66" s="14"/>
      <c r="OG66" s="14"/>
      <c r="OH66" s="14"/>
      <c r="OI66" s="14"/>
      <c r="OJ66" s="14"/>
      <c r="OK66" s="14"/>
      <c r="OL66" s="14"/>
      <c r="OM66" s="14"/>
      <c r="ON66" s="14"/>
      <c r="OO66" s="14"/>
      <c r="OP66" s="14"/>
      <c r="OQ66" s="14"/>
      <c r="OR66" s="14"/>
      <c r="OS66" s="14"/>
      <c r="OT66" s="14"/>
      <c r="OU66" s="14"/>
      <c r="OV66" s="14"/>
      <c r="OW66" s="14"/>
      <c r="OX66" s="14"/>
      <c r="OY66" s="14"/>
      <c r="OZ66" s="14"/>
      <c r="PA66" s="14"/>
      <c r="PB66" s="14"/>
      <c r="PC66" s="14"/>
      <c r="PD66" s="14"/>
      <c r="PE66" s="14"/>
      <c r="PF66" s="14"/>
      <c r="PG66" s="14"/>
      <c r="PH66" s="14"/>
      <c r="PI66" s="14"/>
      <c r="PJ66" s="14"/>
      <c r="PK66" s="14"/>
      <c r="PL66" s="14"/>
      <c r="PM66" s="14"/>
      <c r="PN66" s="14"/>
      <c r="PO66" s="14"/>
      <c r="PP66" s="14"/>
      <c r="PQ66" s="14"/>
      <c r="PR66" s="14"/>
      <c r="PS66" s="14"/>
      <c r="PT66" s="14"/>
      <c r="PU66" s="14"/>
      <c r="PV66" s="14"/>
      <c r="PW66" s="14"/>
      <c r="PX66" s="14"/>
      <c r="PY66" s="14"/>
      <c r="PZ66" s="14"/>
      <c r="QA66" s="14"/>
      <c r="QB66" s="14"/>
      <c r="QC66" s="14"/>
      <c r="QD66" s="14"/>
      <c r="QE66" s="14"/>
      <c r="QF66" s="14"/>
      <c r="QG66" s="14"/>
      <c r="QH66" s="14"/>
      <c r="QI66" s="14"/>
      <c r="QJ66" s="14"/>
      <c r="QK66" s="14"/>
      <c r="QL66" s="14"/>
      <c r="QM66" s="14"/>
      <c r="QN66" s="14"/>
      <c r="QO66" s="14"/>
      <c r="QP66" s="14"/>
      <c r="QQ66" s="14"/>
      <c r="QR66" s="14"/>
      <c r="QS66" s="14"/>
      <c r="QT66" s="14"/>
      <c r="QU66" s="14"/>
      <c r="QV66" s="14"/>
      <c r="QW66" s="14"/>
      <c r="QX66" s="14"/>
      <c r="QY66" s="14"/>
      <c r="QZ66" s="14"/>
      <c r="RA66" s="14"/>
      <c r="RB66" s="14"/>
      <c r="RC66" s="14"/>
      <c r="RD66" s="14"/>
      <c r="RE66" s="14"/>
      <c r="RF66" s="14"/>
      <c r="RG66" s="14"/>
      <c r="RH66" s="14"/>
      <c r="RI66" s="14"/>
      <c r="RJ66" s="14"/>
      <c r="RK66" s="14"/>
      <c r="RL66" s="14"/>
      <c r="RM66" s="14"/>
      <c r="RN66" s="14"/>
      <c r="RO66" s="14"/>
      <c r="RP66" s="14"/>
      <c r="RQ66" s="14"/>
      <c r="RR66" s="14"/>
      <c r="RS66" s="14"/>
      <c r="RT66" s="14"/>
      <c r="RU66" s="14"/>
      <c r="RV66" s="14"/>
      <c r="RW66" s="14"/>
      <c r="RX66" s="14"/>
      <c r="RY66" s="14"/>
      <c r="RZ66" s="14"/>
      <c r="SA66" s="14"/>
      <c r="SB66" s="14"/>
      <c r="SC66" s="14"/>
      <c r="SD66" s="14"/>
      <c r="SE66" s="14"/>
      <c r="SF66" s="14"/>
      <c r="SG66" s="14"/>
      <c r="SH66" s="14"/>
      <c r="SI66" s="14"/>
      <c r="SJ66" s="14"/>
      <c r="SK66" s="14"/>
      <c r="SL66" s="14"/>
      <c r="SM66" s="14"/>
      <c r="SN66" s="14"/>
      <c r="SO66" s="14"/>
      <c r="SP66" s="14"/>
      <c r="SQ66" s="14"/>
      <c r="SR66" s="14"/>
      <c r="SS66" s="14"/>
      <c r="ST66" s="14"/>
      <c r="SU66" s="14"/>
      <c r="SV66" s="14"/>
      <c r="SW66" s="14"/>
      <c r="SX66" s="14"/>
      <c r="SY66" s="14"/>
      <c r="SZ66" s="14"/>
      <c r="TA66" s="14"/>
      <c r="TB66" s="14"/>
      <c r="TC66" s="14"/>
      <c r="TD66" s="14"/>
      <c r="TE66" s="14"/>
      <c r="TF66" s="14"/>
      <c r="TG66" s="14"/>
      <c r="TH66" s="14"/>
      <c r="TI66" s="14"/>
      <c r="TJ66" s="14"/>
      <c r="TK66" s="14"/>
      <c r="TL66" s="14"/>
      <c r="TM66" s="14"/>
      <c r="TN66" s="14"/>
      <c r="TO66" s="14"/>
      <c r="TP66" s="14"/>
      <c r="TQ66" s="14"/>
      <c r="TR66" s="14"/>
      <c r="TS66" s="14"/>
      <c r="TT66" s="14"/>
      <c r="TU66" s="14"/>
      <c r="TV66" s="14"/>
      <c r="TW66" s="14"/>
      <c r="TX66" s="14"/>
      <c r="TY66" s="14"/>
      <c r="TZ66" s="14"/>
      <c r="UA66" s="14"/>
      <c r="UB66" s="14"/>
      <c r="UC66" s="14"/>
      <c r="UD66" s="14"/>
      <c r="UE66" s="14"/>
      <c r="UF66" s="14"/>
      <c r="UG66" s="14"/>
      <c r="UH66" s="14"/>
      <c r="UI66" s="14"/>
      <c r="UJ66" s="14"/>
      <c r="UK66" s="14"/>
      <c r="UL66" s="14"/>
      <c r="UM66" s="14"/>
      <c r="UN66" s="14"/>
      <c r="UO66" s="14"/>
      <c r="UP66" s="14"/>
      <c r="UQ66" s="14"/>
      <c r="UR66" s="14"/>
      <c r="US66" s="14"/>
      <c r="UT66" s="14"/>
      <c r="UU66" s="14"/>
      <c r="UV66" s="14"/>
      <c r="UW66" s="14"/>
      <c r="UX66" s="14"/>
      <c r="UY66" s="14"/>
      <c r="UZ66" s="14"/>
      <c r="VA66" s="14"/>
      <c r="VB66" s="14"/>
      <c r="VC66" s="14"/>
      <c r="VD66" s="14"/>
      <c r="VE66" s="14"/>
      <c r="VF66" s="14"/>
      <c r="VG66" s="14"/>
      <c r="VH66" s="14"/>
      <c r="VI66" s="14"/>
      <c r="VJ66" s="14"/>
      <c r="VK66" s="14"/>
      <c r="VL66" s="14"/>
      <c r="VM66" s="14"/>
      <c r="VN66" s="14"/>
      <c r="VO66" s="14"/>
      <c r="VP66" s="14"/>
      <c r="VQ66" s="14"/>
      <c r="VR66" s="14"/>
      <c r="VS66" s="14"/>
      <c r="VT66" s="14"/>
      <c r="VU66" s="14"/>
      <c r="VV66" s="14"/>
      <c r="VW66" s="14"/>
      <c r="VX66" s="14"/>
      <c r="VY66" s="14"/>
      <c r="VZ66" s="14"/>
      <c r="WA66" s="14"/>
      <c r="WB66" s="14"/>
      <c r="WC66" s="14"/>
      <c r="WD66" s="14"/>
      <c r="WE66" s="14"/>
      <c r="WF66" s="14"/>
      <c r="WG66" s="14"/>
      <c r="WH66" s="14"/>
      <c r="WI66" s="14"/>
      <c r="WJ66" s="14"/>
      <c r="WK66" s="14"/>
      <c r="WL66" s="14"/>
      <c r="WM66" s="14"/>
      <c r="WN66" s="14"/>
      <c r="WO66" s="14"/>
      <c r="WP66" s="14"/>
      <c r="WQ66" s="14"/>
      <c r="WR66" s="14"/>
      <c r="WS66" s="14"/>
      <c r="WT66" s="14"/>
      <c r="WU66" s="14"/>
      <c r="WV66" s="14"/>
      <c r="WW66" s="14"/>
      <c r="WX66" s="14"/>
      <c r="WY66" s="14"/>
      <c r="WZ66" s="14"/>
      <c r="XA66" s="14"/>
      <c r="XB66" s="14"/>
      <c r="XC66" s="14"/>
      <c r="XD66" s="14"/>
      <c r="XE66" s="14"/>
      <c r="XF66" s="14"/>
      <c r="XG66" s="14"/>
      <c r="XH66" s="14"/>
      <c r="XI66" s="14"/>
      <c r="XJ66" s="14"/>
      <c r="XK66" s="14"/>
      <c r="XL66" s="14"/>
      <c r="XM66" s="14"/>
      <c r="XN66" s="14"/>
      <c r="XO66" s="14"/>
      <c r="XP66" s="14"/>
      <c r="XQ66" s="14"/>
      <c r="XR66" s="14"/>
      <c r="XS66" s="14"/>
      <c r="XT66" s="14"/>
      <c r="XU66" s="14"/>
      <c r="XV66" s="14"/>
      <c r="XW66" s="14"/>
      <c r="XX66" s="14"/>
      <c r="XY66" s="14"/>
      <c r="XZ66" s="14"/>
      <c r="YA66" s="14"/>
      <c r="YB66" s="14"/>
      <c r="YC66" s="14"/>
      <c r="YD66" s="14"/>
      <c r="YE66" s="14"/>
      <c r="YF66" s="14"/>
      <c r="YG66" s="14"/>
      <c r="YH66" s="14"/>
      <c r="YI66" s="14"/>
      <c r="YJ66" s="14"/>
      <c r="YK66" s="14"/>
      <c r="YL66" s="14"/>
      <c r="YM66" s="14"/>
      <c r="YN66" s="14"/>
      <c r="YO66" s="14"/>
      <c r="YP66" s="14"/>
      <c r="YQ66" s="14"/>
      <c r="YR66" s="14"/>
      <c r="YS66" s="14"/>
      <c r="YT66" s="14"/>
      <c r="YU66" s="14"/>
      <c r="YV66" s="14"/>
      <c r="YW66" s="14"/>
      <c r="YX66" s="14"/>
      <c r="YY66" s="14"/>
      <c r="YZ66" s="14"/>
      <c r="ZA66" s="14"/>
      <c r="ZB66" s="14"/>
      <c r="ZC66" s="14"/>
      <c r="ZD66" s="14"/>
      <c r="ZE66" s="14"/>
      <c r="ZF66" s="14"/>
      <c r="ZG66" s="14"/>
      <c r="ZH66" s="14"/>
      <c r="ZI66" s="14"/>
      <c r="ZJ66" s="14"/>
      <c r="ZK66" s="14"/>
      <c r="ZL66" s="14"/>
      <c r="ZM66" s="14"/>
      <c r="ZN66" s="14"/>
      <c r="ZO66" s="14"/>
      <c r="ZP66" s="14"/>
      <c r="ZQ66" s="14"/>
      <c r="ZR66" s="14"/>
      <c r="ZS66" s="14"/>
      <c r="ZT66" s="14"/>
      <c r="ZU66" s="14"/>
      <c r="ZV66" s="14"/>
      <c r="ZW66" s="14"/>
      <c r="ZX66" s="14"/>
      <c r="ZY66" s="14"/>
      <c r="ZZ66" s="14"/>
      <c r="AAA66" s="14"/>
      <c r="AAB66" s="14"/>
      <c r="AAC66" s="14"/>
      <c r="AAD66" s="14"/>
      <c r="AAE66" s="14"/>
      <c r="AAF66" s="14"/>
      <c r="AAG66" s="14"/>
      <c r="AAH66" s="14"/>
      <c r="AAI66" s="14"/>
      <c r="AAJ66" s="14"/>
      <c r="AAK66" s="14"/>
      <c r="AAL66" s="14"/>
      <c r="AAM66" s="14"/>
      <c r="AAN66" s="14"/>
      <c r="AAO66" s="14"/>
      <c r="AAP66" s="14"/>
      <c r="AAQ66" s="14"/>
      <c r="AAR66" s="14"/>
      <c r="AAS66" s="14"/>
      <c r="AAT66" s="14"/>
      <c r="AAU66" s="14"/>
      <c r="AAV66" s="14"/>
      <c r="AAW66" s="14"/>
      <c r="AAX66" s="14"/>
      <c r="AAY66" s="14"/>
      <c r="AAZ66" s="14"/>
      <c r="ABA66" s="14"/>
      <c r="ABB66" s="14"/>
      <c r="ABC66" s="14"/>
      <c r="ABD66" s="14"/>
      <c r="ABE66" s="14"/>
      <c r="ABF66" s="14"/>
      <c r="ABG66" s="14"/>
      <c r="ABH66" s="14"/>
      <c r="ABI66" s="14"/>
      <c r="ABJ66" s="14"/>
      <c r="ABK66" s="14"/>
      <c r="ABL66" s="14"/>
      <c r="ABM66" s="14"/>
      <c r="ABN66" s="14"/>
      <c r="ABO66" s="14"/>
      <c r="ABP66" s="14"/>
      <c r="ABQ66" s="14"/>
      <c r="ABR66" s="14"/>
      <c r="ABS66" s="14"/>
      <c r="ABT66" s="14"/>
      <c r="ABU66" s="14"/>
      <c r="ABV66" s="14"/>
      <c r="ABW66" s="14"/>
      <c r="ABX66" s="14"/>
      <c r="ABY66" s="14"/>
      <c r="ABZ66" s="14"/>
      <c r="ACA66" s="14"/>
      <c r="ACB66" s="14"/>
      <c r="ACC66" s="14"/>
      <c r="ACD66" s="14"/>
      <c r="ACE66" s="14"/>
      <c r="ACF66" s="14"/>
      <c r="ACG66" s="14"/>
      <c r="ACH66" s="14"/>
      <c r="ACI66" s="14"/>
      <c r="ACJ66" s="14"/>
      <c r="ACK66" s="14"/>
      <c r="ACL66" s="14"/>
      <c r="ACM66" s="14"/>
      <c r="ACN66" s="14"/>
      <c r="ACO66" s="14"/>
      <c r="ACP66" s="14"/>
      <c r="ACQ66" s="14"/>
      <c r="ACR66" s="14"/>
      <c r="ACS66" s="14"/>
      <c r="ACT66" s="14"/>
      <c r="ACU66" s="14"/>
      <c r="ACV66" s="14"/>
      <c r="ACW66" s="14"/>
      <c r="ACX66" s="14"/>
      <c r="ACY66" s="14"/>
      <c r="ACZ66" s="14"/>
      <c r="ADA66" s="14"/>
      <c r="ADB66" s="14"/>
      <c r="ADC66" s="14"/>
      <c r="ADD66" s="14"/>
      <c r="ADE66" s="14"/>
      <c r="ADF66" s="14"/>
      <c r="ADG66" s="14"/>
      <c r="ADH66" s="14"/>
      <c r="ADI66" s="14"/>
      <c r="ADJ66" s="14"/>
      <c r="ADK66" s="14"/>
      <c r="ADL66" s="14"/>
      <c r="ADM66" s="14"/>
      <c r="ADN66" s="14"/>
      <c r="ADO66" s="14"/>
      <c r="ADP66" s="14"/>
      <c r="ADQ66" s="14"/>
      <c r="ADR66" s="14"/>
      <c r="ADS66" s="14"/>
      <c r="ADT66" s="14"/>
      <c r="ADU66" s="14"/>
      <c r="ADV66" s="14"/>
      <c r="ADW66" s="14"/>
      <c r="ADX66" s="14"/>
      <c r="ADY66" s="14"/>
      <c r="ADZ66" s="14"/>
      <c r="AEA66" s="14"/>
      <c r="AEB66" s="14"/>
      <c r="AEC66" s="14"/>
      <c r="AED66" s="14"/>
      <c r="AEE66" s="14"/>
      <c r="AEF66" s="14"/>
      <c r="AEG66" s="14"/>
      <c r="AEH66" s="14"/>
      <c r="AEI66" s="14"/>
      <c r="AEJ66" s="14"/>
      <c r="AEK66" s="14"/>
      <c r="AEL66" s="14"/>
      <c r="AEM66" s="14"/>
      <c r="AEN66" s="14"/>
      <c r="AEO66" s="14"/>
      <c r="AEP66" s="14"/>
      <c r="AEQ66" s="14"/>
      <c r="AER66" s="14"/>
      <c r="AES66" s="14"/>
      <c r="AET66" s="14"/>
      <c r="AEU66" s="14"/>
      <c r="AEV66" s="14"/>
      <c r="AEW66" s="14"/>
      <c r="AEX66" s="14"/>
      <c r="AEY66" s="14"/>
      <c r="AEZ66" s="14"/>
      <c r="AFA66" s="14"/>
      <c r="AFB66" s="14"/>
      <c r="AFC66" s="14"/>
      <c r="AFD66" s="14"/>
      <c r="AFE66" s="14"/>
      <c r="AFF66" s="14"/>
      <c r="AFG66" s="14"/>
      <c r="AFH66" s="14"/>
      <c r="AFI66" s="14"/>
      <c r="AFJ66" s="14"/>
      <c r="AFK66" s="14"/>
      <c r="AFL66" s="14"/>
      <c r="AFM66" s="14"/>
      <c r="AFN66" s="14"/>
      <c r="AFO66" s="14"/>
      <c r="AFP66" s="14"/>
      <c r="AFQ66" s="14"/>
      <c r="AFR66" s="14"/>
      <c r="AFS66" s="14"/>
      <c r="AFT66" s="14"/>
      <c r="AFU66" s="14"/>
      <c r="AFV66" s="14"/>
      <c r="AFW66" s="14"/>
      <c r="AFX66" s="14"/>
      <c r="AFY66" s="14"/>
      <c r="AFZ66" s="14"/>
      <c r="AGA66" s="14"/>
      <c r="AGB66" s="14"/>
      <c r="AGC66" s="14"/>
      <c r="AGD66" s="14"/>
      <c r="AGE66" s="14"/>
      <c r="AGF66" s="14"/>
      <c r="AGG66" s="14"/>
      <c r="AGH66" s="14"/>
      <c r="AGI66" s="14"/>
      <c r="AGJ66" s="14"/>
      <c r="AGK66" s="14"/>
      <c r="AGL66" s="14"/>
      <c r="AGM66" s="14"/>
      <c r="AGN66" s="14"/>
      <c r="AGO66" s="14"/>
      <c r="AGP66" s="14"/>
      <c r="AGQ66" s="14"/>
      <c r="AGR66" s="14"/>
      <c r="AGS66" s="14"/>
      <c r="AGT66" s="14"/>
      <c r="AGU66" s="14"/>
      <c r="AGV66" s="14"/>
      <c r="AGW66" s="14"/>
      <c r="AGX66" s="14"/>
      <c r="AGY66" s="14"/>
      <c r="AGZ66" s="14"/>
      <c r="AHA66" s="14"/>
      <c r="AHB66" s="14"/>
      <c r="AHC66" s="14"/>
      <c r="AHD66" s="14"/>
      <c r="AHE66" s="14"/>
      <c r="AHF66" s="14"/>
      <c r="AHG66" s="14"/>
      <c r="AHH66" s="14"/>
      <c r="AHI66" s="14"/>
      <c r="AHJ66" s="14"/>
      <c r="AHK66" s="14"/>
      <c r="AHL66" s="14"/>
      <c r="AHM66" s="14"/>
      <c r="AHN66" s="14"/>
      <c r="AHO66" s="14"/>
      <c r="AHP66" s="14"/>
      <c r="AHQ66" s="14"/>
      <c r="AHR66" s="14"/>
      <c r="AHS66" s="14"/>
      <c r="AHT66" s="14"/>
      <c r="AHU66" s="14"/>
      <c r="AHV66" s="14"/>
      <c r="AHW66" s="14"/>
      <c r="AHX66" s="14"/>
      <c r="AHY66" s="14"/>
      <c r="AHZ66" s="14"/>
      <c r="AIA66" s="14"/>
      <c r="AIB66" s="14"/>
      <c r="AIC66" s="14"/>
      <c r="AID66" s="14"/>
      <c r="AIE66" s="14"/>
      <c r="AIF66" s="14"/>
      <c r="AIG66" s="14"/>
      <c r="AIH66" s="14"/>
      <c r="AII66" s="14"/>
      <c r="AIJ66" s="14"/>
      <c r="AIK66" s="14"/>
      <c r="AIL66" s="14"/>
      <c r="AIM66" s="14"/>
      <c r="AIN66" s="14"/>
      <c r="AIO66" s="14"/>
      <c r="AIP66" s="14"/>
      <c r="AIQ66" s="14"/>
      <c r="AIR66" s="14"/>
      <c r="AIS66" s="14"/>
      <c r="AIT66" s="14"/>
      <c r="AIU66" s="14"/>
      <c r="AIV66" s="14"/>
      <c r="AIW66" s="14"/>
      <c r="AIX66" s="14"/>
      <c r="AIY66" s="14"/>
      <c r="AIZ66" s="14"/>
      <c r="AJA66" s="14"/>
      <c r="AJB66" s="14"/>
      <c r="AJC66" s="14"/>
      <c r="AJD66" s="14"/>
      <c r="AJE66" s="14"/>
      <c r="AJF66" s="14"/>
      <c r="AJG66" s="14"/>
      <c r="AJH66" s="14"/>
      <c r="AJI66" s="14"/>
      <c r="AJJ66" s="14"/>
      <c r="AJK66" s="14"/>
      <c r="AJL66" s="14"/>
      <c r="AJM66" s="14"/>
      <c r="AJN66" s="14"/>
      <c r="AJO66" s="14"/>
      <c r="AJP66" s="14"/>
      <c r="AJQ66" s="14"/>
      <c r="AJR66" s="14"/>
      <c r="AJS66" s="14"/>
      <c r="AJT66" s="14"/>
      <c r="AJU66" s="14"/>
      <c r="AJV66" s="14"/>
      <c r="AJW66" s="14"/>
      <c r="AJX66" s="14"/>
      <c r="AJY66" s="14"/>
      <c r="AJZ66" s="14"/>
      <c r="AKA66" s="14"/>
      <c r="AKB66" s="14"/>
      <c r="AKC66" s="14"/>
      <c r="AKD66" s="14"/>
      <c r="AKE66" s="14"/>
      <c r="AKF66" s="14"/>
      <c r="AKG66" s="14"/>
      <c r="AKH66" s="14"/>
      <c r="AKI66" s="14"/>
      <c r="AKJ66" s="14"/>
      <c r="AKK66" s="14"/>
      <c r="AKL66" s="14"/>
      <c r="AKM66" s="14"/>
      <c r="AKN66" s="14"/>
      <c r="AKO66" s="14"/>
      <c r="AKP66" s="14"/>
      <c r="AKQ66" s="14"/>
      <c r="AKR66" s="14"/>
      <c r="AKS66" s="14"/>
      <c r="AKT66" s="14"/>
      <c r="AKU66" s="14"/>
      <c r="AKV66" s="14"/>
      <c r="AKW66" s="14"/>
      <c r="AKX66" s="14"/>
      <c r="AKY66" s="14"/>
      <c r="AKZ66" s="14"/>
      <c r="ALA66" s="14"/>
      <c r="ALB66" s="14"/>
      <c r="ALC66" s="14"/>
      <c r="ALD66" s="14"/>
      <c r="ALE66" s="14"/>
      <c r="ALF66" s="14"/>
      <c r="ALG66" s="14"/>
      <c r="ALH66" s="14"/>
      <c r="ALI66" s="14"/>
      <c r="ALJ66" s="14"/>
      <c r="ALK66" s="14"/>
      <c r="ALL66" s="14"/>
      <c r="ALM66" s="14"/>
      <c r="ALN66" s="14"/>
      <c r="ALO66" s="14"/>
      <c r="ALP66" s="14"/>
      <c r="ALQ66" s="14"/>
      <c r="ALR66" s="14"/>
      <c r="ALS66" s="14"/>
      <c r="ALT66" s="14"/>
      <c r="ALU66" s="14"/>
      <c r="ALV66" s="14"/>
      <c r="ALW66" s="14"/>
      <c r="ALX66" s="14"/>
      <c r="ALY66" s="14"/>
      <c r="ALZ66" s="14"/>
      <c r="AMA66" s="14"/>
      <c r="AMB66" s="14"/>
      <c r="AMC66" s="14"/>
      <c r="AMD66" s="14"/>
      <c r="AME66" s="14"/>
      <c r="AMF66" s="14"/>
      <c r="AMG66" s="14"/>
      <c r="AMH66" s="14"/>
      <c r="AMI66" s="14"/>
      <c r="AMJ66" s="14"/>
      <c r="AMK66" s="14"/>
    </row>
    <row r="67" spans="1:1025" ht="15.75" x14ac:dyDescent="0.2">
      <c r="A67" s="44">
        <v>45</v>
      </c>
      <c r="B67" s="45" t="s">
        <v>50</v>
      </c>
      <c r="C67" s="46">
        <v>40</v>
      </c>
      <c r="D67" s="47">
        <v>0.54</v>
      </c>
      <c r="E67" s="47">
        <v>2.5</v>
      </c>
      <c r="F67" s="47">
        <v>3.4</v>
      </c>
      <c r="G67" s="48">
        <v>38</v>
      </c>
      <c r="H67" s="47">
        <v>4.0999999999999996</v>
      </c>
    </row>
    <row r="68" spans="1:1025" ht="30.75" customHeight="1" x14ac:dyDescent="0.2">
      <c r="A68" s="49">
        <v>80</v>
      </c>
      <c r="B68" s="32" t="s">
        <v>51</v>
      </c>
      <c r="C68" s="49" t="s">
        <v>23</v>
      </c>
      <c r="D68" s="49">
        <v>3.07</v>
      </c>
      <c r="E68" s="49">
        <v>4.43</v>
      </c>
      <c r="F68" s="49">
        <v>11.92</v>
      </c>
      <c r="G68" s="49">
        <v>99.82</v>
      </c>
      <c r="H68" s="49">
        <v>9.92</v>
      </c>
    </row>
    <row r="69" spans="1:1025" ht="15.75" x14ac:dyDescent="0.2">
      <c r="A69" s="33" t="s">
        <v>52</v>
      </c>
      <c r="B69" s="34" t="s">
        <v>53</v>
      </c>
      <c r="C69" s="25">
        <v>60</v>
      </c>
      <c r="D69" s="40">
        <v>8.6999999999999993</v>
      </c>
      <c r="E69" s="40">
        <v>6.5</v>
      </c>
      <c r="F69" s="40">
        <v>4.9000000000000004</v>
      </c>
      <c r="G69" s="31">
        <v>115</v>
      </c>
      <c r="H69" s="40">
        <v>0.12</v>
      </c>
    </row>
    <row r="70" spans="1:1025" ht="15.75" x14ac:dyDescent="0.2">
      <c r="A70" s="33" t="s">
        <v>54</v>
      </c>
      <c r="B70" s="34" t="s">
        <v>55</v>
      </c>
      <c r="C70" s="35">
        <v>120</v>
      </c>
      <c r="D70" s="50">
        <v>12.5</v>
      </c>
      <c r="E70" s="50">
        <v>5</v>
      </c>
      <c r="F70" s="50">
        <v>21</v>
      </c>
      <c r="G70" s="37">
        <v>180</v>
      </c>
      <c r="H70" s="50">
        <v>0</v>
      </c>
    </row>
    <row r="71" spans="1:1025" ht="15.75" x14ac:dyDescent="0.2">
      <c r="A71" s="23">
        <v>399</v>
      </c>
      <c r="B71" s="27" t="s">
        <v>56</v>
      </c>
      <c r="C71" s="25">
        <v>150</v>
      </c>
      <c r="D71" s="30">
        <v>0.12</v>
      </c>
      <c r="E71" s="30">
        <v>0.12</v>
      </c>
      <c r="F71" s="30">
        <v>8.9</v>
      </c>
      <c r="G71" s="31">
        <v>37</v>
      </c>
      <c r="H71" s="30">
        <v>1.3</v>
      </c>
    </row>
    <row r="72" spans="1:1025" ht="15.75" x14ac:dyDescent="0.2">
      <c r="A72" s="23"/>
      <c r="B72" s="27" t="s">
        <v>36</v>
      </c>
      <c r="C72" s="25">
        <v>35</v>
      </c>
      <c r="D72" s="40">
        <v>2.5</v>
      </c>
      <c r="E72" s="40">
        <v>0.4</v>
      </c>
      <c r="F72" s="30">
        <v>15.8</v>
      </c>
      <c r="G72" s="31">
        <v>75</v>
      </c>
      <c r="H72" s="40">
        <v>0</v>
      </c>
    </row>
    <row r="73" spans="1:1025" ht="15.75" x14ac:dyDescent="0.2">
      <c r="A73" s="23"/>
      <c r="B73" s="27" t="s">
        <v>28</v>
      </c>
      <c r="C73" s="25">
        <v>560</v>
      </c>
      <c r="D73" s="26">
        <f>SUM(D67:D72)</f>
        <v>27.43</v>
      </c>
      <c r="E73" s="26">
        <f>SUM(E67:E72)</f>
        <v>18.95</v>
      </c>
      <c r="F73" s="26">
        <f>SUM(F67:F72)</f>
        <v>65.92</v>
      </c>
      <c r="G73" s="25">
        <f>SUM(G67:G72)</f>
        <v>544.81999999999994</v>
      </c>
      <c r="H73" s="26">
        <f>SUM(H67:H72)</f>
        <v>15.44</v>
      </c>
    </row>
    <row r="74" spans="1:1025" ht="15.75" x14ac:dyDescent="0.2">
      <c r="A74" s="23"/>
      <c r="B74" s="24" t="s">
        <v>37</v>
      </c>
      <c r="C74" s="25"/>
      <c r="D74" s="26"/>
      <c r="E74" s="26"/>
      <c r="F74" s="26"/>
      <c r="G74" s="25"/>
      <c r="H74" s="26"/>
    </row>
    <row r="75" spans="1:1025" ht="16.5" customHeight="1" x14ac:dyDescent="0.2">
      <c r="A75" s="49">
        <v>252</v>
      </c>
      <c r="B75" s="32" t="s">
        <v>57</v>
      </c>
      <c r="C75" s="48">
        <v>60</v>
      </c>
      <c r="D75" s="51">
        <v>9.5</v>
      </c>
      <c r="E75" s="51">
        <v>6.5</v>
      </c>
      <c r="F75" s="51">
        <v>1.4</v>
      </c>
      <c r="G75" s="48">
        <v>102</v>
      </c>
      <c r="H75" s="51">
        <v>0.3</v>
      </c>
    </row>
    <row r="76" spans="1:1025" ht="15.75" x14ac:dyDescent="0.2">
      <c r="A76" s="52">
        <v>318</v>
      </c>
      <c r="B76" s="53" t="s">
        <v>58</v>
      </c>
      <c r="C76" s="25">
        <v>120</v>
      </c>
      <c r="D76" s="54">
        <v>2.2999999999999998</v>
      </c>
      <c r="E76" s="54">
        <v>3.5</v>
      </c>
      <c r="F76" s="26">
        <v>18.399999999999999</v>
      </c>
      <c r="G76" s="25">
        <v>114</v>
      </c>
      <c r="H76" s="54">
        <v>17</v>
      </c>
    </row>
    <row r="77" spans="1:1025" ht="15.75" x14ac:dyDescent="0.2">
      <c r="A77" s="23">
        <v>399</v>
      </c>
      <c r="B77" s="27" t="s">
        <v>59</v>
      </c>
      <c r="C77" s="25">
        <v>180</v>
      </c>
      <c r="D77" s="30">
        <v>0.9</v>
      </c>
      <c r="E77" s="30">
        <v>0</v>
      </c>
      <c r="F77" s="30">
        <v>18.18</v>
      </c>
      <c r="G77" s="55">
        <v>76</v>
      </c>
      <c r="H77" s="30">
        <v>3.6</v>
      </c>
    </row>
    <row r="78" spans="1:1025" ht="15.75" x14ac:dyDescent="0.2">
      <c r="A78" s="23"/>
      <c r="B78" s="27" t="s">
        <v>27</v>
      </c>
      <c r="C78" s="25">
        <v>25</v>
      </c>
      <c r="D78" s="30">
        <v>2</v>
      </c>
      <c r="E78" s="30">
        <v>0.5</v>
      </c>
      <c r="F78" s="30">
        <v>14.3</v>
      </c>
      <c r="G78" s="31">
        <v>70</v>
      </c>
      <c r="H78" s="30">
        <v>0</v>
      </c>
    </row>
    <row r="79" spans="1:1025" ht="15.75" x14ac:dyDescent="0.2">
      <c r="A79" s="23"/>
      <c r="B79" s="27" t="s">
        <v>28</v>
      </c>
      <c r="C79" s="25">
        <f t="shared" ref="C79:H79" si="2">SUM(C75:C78)</f>
        <v>385</v>
      </c>
      <c r="D79" s="26">
        <f t="shared" si="2"/>
        <v>14.700000000000001</v>
      </c>
      <c r="E79" s="26">
        <f t="shared" si="2"/>
        <v>10.5</v>
      </c>
      <c r="F79" s="26">
        <f t="shared" si="2"/>
        <v>52.28</v>
      </c>
      <c r="G79" s="25">
        <f t="shared" si="2"/>
        <v>362</v>
      </c>
      <c r="H79" s="26">
        <f t="shared" si="2"/>
        <v>20.900000000000002</v>
      </c>
    </row>
    <row r="80" spans="1:1025" ht="15.75" x14ac:dyDescent="0.2">
      <c r="A80" s="23"/>
      <c r="B80" s="27"/>
      <c r="C80" s="25"/>
      <c r="D80" s="26"/>
      <c r="E80" s="26"/>
      <c r="F80" s="26"/>
      <c r="G80" s="25"/>
      <c r="H80" s="26"/>
    </row>
    <row r="81" spans="1:8" ht="15.75" x14ac:dyDescent="0.2">
      <c r="A81" s="23"/>
      <c r="B81" s="41" t="s">
        <v>42</v>
      </c>
      <c r="C81" s="42">
        <f t="shared" ref="C81:H81" si="3">C62+C65+C73+C79</f>
        <v>1410</v>
      </c>
      <c r="D81" s="42">
        <f t="shared" si="3"/>
        <v>54.230000000000004</v>
      </c>
      <c r="E81" s="42">
        <f t="shared" si="3"/>
        <v>45.67</v>
      </c>
      <c r="F81" s="42">
        <f t="shared" si="3"/>
        <v>178.8</v>
      </c>
      <c r="G81" s="42">
        <f t="shared" si="3"/>
        <v>1344.82</v>
      </c>
      <c r="H81" s="42">
        <f t="shared" si="3"/>
        <v>38.590000000000003</v>
      </c>
    </row>
    <row r="82" spans="1:8" ht="12.75" customHeight="1" x14ac:dyDescent="0.2">
      <c r="A82" s="8" t="s">
        <v>60</v>
      </c>
      <c r="B82" s="8"/>
      <c r="C82" s="8"/>
      <c r="D82" s="8"/>
      <c r="E82" s="8"/>
      <c r="F82" s="8"/>
      <c r="G82" s="8"/>
      <c r="H82" s="8"/>
    </row>
    <row r="83" spans="1:8" x14ac:dyDescent="0.2">
      <c r="A83" s="8"/>
      <c r="B83" s="8"/>
      <c r="C83" s="8"/>
      <c r="D83" s="8"/>
      <c r="E83" s="8"/>
      <c r="F83" s="8"/>
      <c r="G83" s="8"/>
      <c r="H83" s="8"/>
    </row>
    <row r="84" spans="1:8" ht="12.75" customHeight="1" x14ac:dyDescent="0.2">
      <c r="A84" s="7" t="s">
        <v>12</v>
      </c>
      <c r="B84" s="7" t="s">
        <v>13</v>
      </c>
      <c r="C84" s="6" t="s">
        <v>14</v>
      </c>
      <c r="D84" s="5" t="s">
        <v>15</v>
      </c>
      <c r="E84" s="5"/>
      <c r="F84" s="5"/>
      <c r="G84" s="5"/>
      <c r="H84" s="5"/>
    </row>
    <row r="85" spans="1:8" ht="12.75" customHeight="1" x14ac:dyDescent="0.2">
      <c r="A85" s="7"/>
      <c r="B85" s="7"/>
      <c r="C85" s="6"/>
      <c r="D85" s="5" t="s">
        <v>16</v>
      </c>
      <c r="E85" s="5" t="s">
        <v>17</v>
      </c>
      <c r="F85" s="5" t="s">
        <v>18</v>
      </c>
      <c r="G85" s="6" t="s">
        <v>19</v>
      </c>
      <c r="H85" s="5" t="s">
        <v>20</v>
      </c>
    </row>
    <row r="86" spans="1:8" ht="22.5" customHeight="1" x14ac:dyDescent="0.2">
      <c r="A86" s="7"/>
      <c r="B86" s="7"/>
      <c r="C86" s="6"/>
      <c r="D86" s="5"/>
      <c r="E86" s="5"/>
      <c r="F86" s="5"/>
      <c r="G86" s="6"/>
      <c r="H86" s="5"/>
    </row>
    <row r="87" spans="1:8" ht="15.75" x14ac:dyDescent="0.2">
      <c r="A87" s="23"/>
      <c r="B87" s="24" t="s">
        <v>21</v>
      </c>
      <c r="C87" s="25"/>
      <c r="D87" s="26"/>
      <c r="E87" s="26"/>
      <c r="F87" s="26"/>
      <c r="G87" s="25"/>
      <c r="H87" s="26"/>
    </row>
    <row r="88" spans="1:8" ht="15.75" x14ac:dyDescent="0.2">
      <c r="A88" s="23">
        <v>1</v>
      </c>
      <c r="B88" s="27" t="s">
        <v>61</v>
      </c>
      <c r="C88" s="25" t="s">
        <v>62</v>
      </c>
      <c r="D88" s="30">
        <v>2</v>
      </c>
      <c r="E88" s="30">
        <v>3.6</v>
      </c>
      <c r="F88" s="30">
        <v>14.4</v>
      </c>
      <c r="G88" s="31">
        <v>99</v>
      </c>
      <c r="H88" s="30">
        <v>0</v>
      </c>
    </row>
    <row r="89" spans="1:8" ht="15.75" x14ac:dyDescent="0.2">
      <c r="A89" s="23">
        <v>215</v>
      </c>
      <c r="B89" s="27" t="s">
        <v>63</v>
      </c>
      <c r="C89" s="25">
        <v>130</v>
      </c>
      <c r="D89" s="26">
        <v>12.4</v>
      </c>
      <c r="E89" s="26">
        <v>15</v>
      </c>
      <c r="F89" s="26">
        <v>2.2999999999999998</v>
      </c>
      <c r="G89" s="25">
        <v>194</v>
      </c>
      <c r="H89" s="26">
        <v>0.2</v>
      </c>
    </row>
    <row r="90" spans="1:8" ht="15.75" x14ac:dyDescent="0.2">
      <c r="A90" s="52" t="s">
        <v>64</v>
      </c>
      <c r="B90" s="27" t="s">
        <v>65</v>
      </c>
      <c r="C90" s="25">
        <v>35</v>
      </c>
      <c r="D90" s="26">
        <v>1.2</v>
      </c>
      <c r="E90" s="26">
        <v>7.0000000000000007E-2</v>
      </c>
      <c r="F90" s="26">
        <v>2.2999999999999998</v>
      </c>
      <c r="G90" s="25">
        <v>14</v>
      </c>
      <c r="H90" s="26">
        <v>3.5</v>
      </c>
    </row>
    <row r="91" spans="1:8" ht="15.75" x14ac:dyDescent="0.2">
      <c r="A91" s="23">
        <v>392</v>
      </c>
      <c r="B91" s="27" t="s">
        <v>66</v>
      </c>
      <c r="C91" s="25">
        <v>160</v>
      </c>
      <c r="D91" s="30">
        <v>0.04</v>
      </c>
      <c r="E91" s="30">
        <v>0.01</v>
      </c>
      <c r="F91" s="30">
        <v>5.3</v>
      </c>
      <c r="G91" s="31">
        <v>21</v>
      </c>
      <c r="H91" s="30">
        <v>0.02</v>
      </c>
    </row>
    <row r="92" spans="1:8" ht="15.75" x14ac:dyDescent="0.2">
      <c r="A92" s="23"/>
      <c r="B92" s="27" t="s">
        <v>28</v>
      </c>
      <c r="C92" s="25">
        <v>355</v>
      </c>
      <c r="D92" s="26">
        <f>SUM(D88:D91)</f>
        <v>15.639999999999999</v>
      </c>
      <c r="E92" s="26">
        <f>SUM(E88:E91)</f>
        <v>18.680000000000003</v>
      </c>
      <c r="F92" s="26">
        <f>SUM(F88:F91)</f>
        <v>24.3</v>
      </c>
      <c r="G92" s="25">
        <f>SUM(G88:G91)</f>
        <v>328</v>
      </c>
      <c r="H92" s="26">
        <f>SUM(H88:H91)</f>
        <v>3.72</v>
      </c>
    </row>
    <row r="93" spans="1:8" ht="15.75" x14ac:dyDescent="0.2">
      <c r="A93" s="23"/>
      <c r="B93" s="24" t="s">
        <v>29</v>
      </c>
      <c r="C93" s="25"/>
      <c r="D93" s="26"/>
      <c r="E93" s="26"/>
      <c r="F93" s="26"/>
      <c r="G93" s="25"/>
      <c r="H93" s="26"/>
    </row>
    <row r="94" spans="1:8" ht="15.75" x14ac:dyDescent="0.2">
      <c r="A94" s="23">
        <v>401</v>
      </c>
      <c r="B94" s="27" t="s">
        <v>67</v>
      </c>
      <c r="C94" s="25" t="s">
        <v>49</v>
      </c>
      <c r="D94" s="26">
        <v>2.9</v>
      </c>
      <c r="E94" s="26">
        <v>4</v>
      </c>
      <c r="F94" s="26">
        <v>10.7</v>
      </c>
      <c r="G94" s="25">
        <v>91</v>
      </c>
      <c r="H94" s="26">
        <v>0.7</v>
      </c>
    </row>
    <row r="95" spans="1:8" ht="15.75" x14ac:dyDescent="0.2">
      <c r="A95" s="23"/>
      <c r="B95" s="27" t="s">
        <v>28</v>
      </c>
      <c r="C95" s="25">
        <v>110</v>
      </c>
      <c r="D95" s="26">
        <f>SUM(D94)</f>
        <v>2.9</v>
      </c>
      <c r="E95" s="26">
        <f>SUM(E94)</f>
        <v>4</v>
      </c>
      <c r="F95" s="26">
        <f>SUM(F94)</f>
        <v>10.7</v>
      </c>
      <c r="G95" s="25">
        <f>SUM(G94)</f>
        <v>91</v>
      </c>
      <c r="H95" s="26">
        <f>SUM(H94)</f>
        <v>0.7</v>
      </c>
    </row>
    <row r="96" spans="1:8" ht="15.75" x14ac:dyDescent="0.2">
      <c r="A96" s="23"/>
      <c r="B96" s="24" t="s">
        <v>31</v>
      </c>
      <c r="C96" s="25"/>
      <c r="D96" s="26"/>
      <c r="E96" s="26"/>
      <c r="F96" s="26"/>
      <c r="G96" s="25"/>
      <c r="H96" s="26"/>
    </row>
    <row r="97" spans="1:1025" ht="15.75" x14ac:dyDescent="0.2">
      <c r="A97" s="23">
        <v>31</v>
      </c>
      <c r="B97" s="27" t="s">
        <v>68</v>
      </c>
      <c r="C97" s="46">
        <v>40</v>
      </c>
      <c r="D97" s="54">
        <v>1.88</v>
      </c>
      <c r="E97" s="54">
        <v>3.8</v>
      </c>
      <c r="F97" s="54">
        <v>2.9</v>
      </c>
      <c r="G97" s="25">
        <v>53</v>
      </c>
      <c r="H97" s="54">
        <v>3.3</v>
      </c>
    </row>
    <row r="98" spans="1:1025" ht="15.75" customHeight="1" x14ac:dyDescent="0.2">
      <c r="A98" s="33">
        <v>76</v>
      </c>
      <c r="B98" s="34" t="s">
        <v>69</v>
      </c>
      <c r="C98" s="35" t="s">
        <v>23</v>
      </c>
      <c r="D98" s="54">
        <v>0.66</v>
      </c>
      <c r="E98" s="54">
        <v>4.5999999999999996</v>
      </c>
      <c r="F98" s="54">
        <v>10.5</v>
      </c>
      <c r="G98" s="25">
        <v>89</v>
      </c>
      <c r="H98" s="54">
        <v>4.62</v>
      </c>
    </row>
    <row r="99" spans="1:1025" ht="15.75" x14ac:dyDescent="0.2">
      <c r="A99" s="56" t="s">
        <v>70</v>
      </c>
      <c r="B99" s="57" t="s">
        <v>71</v>
      </c>
      <c r="C99" s="58">
        <v>150</v>
      </c>
      <c r="D99" s="59">
        <v>12</v>
      </c>
      <c r="E99" s="59">
        <v>6.5</v>
      </c>
      <c r="F99" s="59">
        <v>7.1</v>
      </c>
      <c r="G99" s="58">
        <v>135</v>
      </c>
      <c r="H99" s="59">
        <v>23.35</v>
      </c>
    </row>
    <row r="100" spans="1:1025" ht="15.75" x14ac:dyDescent="0.2">
      <c r="A100" s="23">
        <v>376</v>
      </c>
      <c r="B100" s="27" t="s">
        <v>35</v>
      </c>
      <c r="C100" s="25">
        <v>150</v>
      </c>
      <c r="D100" s="30">
        <v>0.33</v>
      </c>
      <c r="E100" s="30">
        <v>0.02</v>
      </c>
      <c r="F100" s="30">
        <v>14.8</v>
      </c>
      <c r="G100" s="31">
        <v>61</v>
      </c>
      <c r="H100" s="30">
        <v>0.3</v>
      </c>
    </row>
    <row r="101" spans="1:1025" ht="15.75" x14ac:dyDescent="0.2">
      <c r="A101" s="23"/>
      <c r="B101" s="27" t="s">
        <v>36</v>
      </c>
      <c r="C101" s="25">
        <v>35</v>
      </c>
      <c r="D101" s="40">
        <v>2.5</v>
      </c>
      <c r="E101" s="40">
        <v>0.4</v>
      </c>
      <c r="F101" s="30">
        <v>15.8</v>
      </c>
      <c r="G101" s="31">
        <v>75</v>
      </c>
      <c r="H101" s="40">
        <v>0</v>
      </c>
    </row>
    <row r="102" spans="1:1025" ht="15.75" x14ac:dyDescent="0.2">
      <c r="A102" s="23"/>
      <c r="B102" s="27" t="s">
        <v>27</v>
      </c>
      <c r="C102" s="25">
        <v>25</v>
      </c>
      <c r="D102" s="30">
        <v>2</v>
      </c>
      <c r="E102" s="30">
        <v>0.5</v>
      </c>
      <c r="F102" s="30">
        <v>14.3</v>
      </c>
      <c r="G102" s="31">
        <v>70</v>
      </c>
      <c r="H102" s="30">
        <v>0</v>
      </c>
    </row>
    <row r="103" spans="1:1025" ht="15.75" x14ac:dyDescent="0.2">
      <c r="A103" s="23"/>
      <c r="B103" s="27" t="s">
        <v>28</v>
      </c>
      <c r="C103" s="25">
        <v>555</v>
      </c>
      <c r="D103" s="26">
        <f>SUM(D97:D102)</f>
        <v>19.369999999999997</v>
      </c>
      <c r="E103" s="26">
        <f>SUM(E97:E102)</f>
        <v>15.819999999999999</v>
      </c>
      <c r="F103" s="26">
        <f>SUM(F97:F102)</f>
        <v>65.399999999999991</v>
      </c>
      <c r="G103" s="25">
        <f>SUM(G97:G102)</f>
        <v>483</v>
      </c>
      <c r="H103" s="26">
        <f>SUM(H97:H102)</f>
        <v>31.570000000000004</v>
      </c>
    </row>
    <row r="104" spans="1:1025" ht="15.75" x14ac:dyDescent="0.2">
      <c r="A104" s="23"/>
      <c r="B104" s="60" t="s">
        <v>37</v>
      </c>
      <c r="C104" s="25"/>
      <c r="D104" s="54"/>
      <c r="E104" s="54"/>
      <c r="F104" s="26"/>
      <c r="G104" s="25"/>
      <c r="H104" s="54"/>
    </row>
    <row r="105" spans="1:1025" ht="30.75" customHeight="1" x14ac:dyDescent="0.2">
      <c r="A105" s="61">
        <v>230</v>
      </c>
      <c r="B105" s="62" t="s">
        <v>72</v>
      </c>
      <c r="C105" s="63" t="s">
        <v>73</v>
      </c>
      <c r="D105" s="63">
        <v>11.85</v>
      </c>
      <c r="E105" s="63">
        <v>8.69</v>
      </c>
      <c r="F105" s="63">
        <v>12.25</v>
      </c>
      <c r="G105" s="63">
        <v>174.4</v>
      </c>
      <c r="H105" s="63">
        <v>0.15</v>
      </c>
      <c r="I105" s="39"/>
      <c r="J105" s="39"/>
      <c r="K105" s="39"/>
      <c r="L105" s="39"/>
      <c r="M105" s="39"/>
      <c r="N105" s="39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4"/>
      <c r="BC105" s="64"/>
      <c r="BD105" s="64"/>
      <c r="BE105" s="64"/>
      <c r="BF105" s="64"/>
      <c r="BG105" s="64"/>
      <c r="BH105" s="64"/>
      <c r="BI105" s="64"/>
      <c r="BJ105" s="64"/>
      <c r="BK105" s="64"/>
      <c r="BL105" s="64"/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  <c r="BX105" s="64"/>
      <c r="BY105" s="64"/>
      <c r="BZ105" s="64"/>
      <c r="CA105" s="64"/>
      <c r="CB105" s="64"/>
      <c r="CC105" s="64"/>
      <c r="CD105" s="64"/>
      <c r="CE105" s="64"/>
      <c r="CF105" s="64"/>
      <c r="CG105" s="64"/>
      <c r="CH105" s="64"/>
      <c r="CI105" s="64"/>
      <c r="CJ105" s="64"/>
      <c r="CK105" s="64"/>
      <c r="CL105" s="64"/>
      <c r="CM105" s="64"/>
      <c r="CN105" s="64"/>
      <c r="CO105" s="64"/>
      <c r="CP105" s="64"/>
      <c r="CQ105" s="64"/>
      <c r="CR105" s="64"/>
      <c r="CS105" s="64"/>
      <c r="CT105" s="64"/>
      <c r="CU105" s="64"/>
      <c r="CV105" s="64"/>
      <c r="CW105" s="64"/>
      <c r="CX105" s="64"/>
      <c r="CY105" s="64"/>
      <c r="CZ105" s="64"/>
      <c r="DA105" s="64"/>
      <c r="DB105" s="64"/>
      <c r="DC105" s="64"/>
      <c r="DD105" s="64"/>
      <c r="DE105" s="64"/>
      <c r="DF105" s="64"/>
      <c r="DG105" s="64"/>
      <c r="DH105" s="64"/>
      <c r="DI105" s="64"/>
      <c r="DJ105" s="64"/>
      <c r="DK105" s="64"/>
      <c r="DL105" s="64"/>
      <c r="DM105" s="64"/>
      <c r="DN105" s="64"/>
      <c r="DO105" s="64"/>
      <c r="DP105" s="64"/>
      <c r="DQ105" s="64"/>
      <c r="DR105" s="64"/>
      <c r="DS105" s="64"/>
      <c r="DT105" s="64"/>
      <c r="DU105" s="64"/>
      <c r="DV105" s="64"/>
      <c r="DW105" s="64"/>
      <c r="DX105" s="64"/>
      <c r="DY105" s="64"/>
      <c r="DZ105" s="64"/>
      <c r="EA105" s="64"/>
      <c r="EB105" s="64"/>
      <c r="EC105" s="64"/>
      <c r="ED105" s="64"/>
      <c r="EE105" s="64"/>
      <c r="EF105" s="64"/>
      <c r="EG105" s="64"/>
      <c r="EH105" s="64"/>
      <c r="EI105" s="64"/>
      <c r="EJ105" s="64"/>
      <c r="EK105" s="64"/>
      <c r="EL105" s="64"/>
      <c r="EM105" s="64"/>
      <c r="EN105" s="64"/>
      <c r="EO105" s="64"/>
      <c r="EP105" s="64"/>
      <c r="EQ105" s="64"/>
      <c r="ER105" s="64"/>
      <c r="ES105" s="64"/>
      <c r="ET105" s="64"/>
      <c r="EU105" s="64"/>
      <c r="EV105" s="64"/>
      <c r="EW105" s="64"/>
      <c r="EX105" s="64"/>
      <c r="EY105" s="64"/>
      <c r="EZ105" s="64"/>
      <c r="FA105" s="64"/>
      <c r="FB105" s="64"/>
      <c r="FC105" s="64"/>
      <c r="FD105" s="64"/>
      <c r="FE105" s="64"/>
      <c r="FF105" s="64"/>
      <c r="FG105" s="64"/>
      <c r="FH105" s="64"/>
      <c r="FI105" s="64"/>
      <c r="FJ105" s="64"/>
      <c r="FK105" s="64"/>
      <c r="FL105" s="64"/>
      <c r="FM105" s="64"/>
      <c r="FN105" s="64"/>
      <c r="FO105" s="64"/>
      <c r="FP105" s="64"/>
      <c r="FQ105" s="64"/>
      <c r="FR105" s="64"/>
      <c r="FS105" s="64"/>
      <c r="FT105" s="64"/>
      <c r="FU105" s="64"/>
      <c r="FV105" s="64"/>
      <c r="FW105" s="64"/>
      <c r="FX105" s="64"/>
      <c r="FY105" s="64"/>
      <c r="FZ105" s="64"/>
      <c r="GA105" s="64"/>
      <c r="GB105" s="64"/>
      <c r="GC105" s="64"/>
      <c r="GD105" s="64"/>
      <c r="GE105" s="64"/>
      <c r="GF105" s="64"/>
      <c r="GG105" s="64"/>
      <c r="GH105" s="64"/>
      <c r="GI105" s="64"/>
      <c r="GJ105" s="64"/>
      <c r="GK105" s="64"/>
      <c r="GL105" s="64"/>
      <c r="GM105" s="64"/>
      <c r="GN105" s="64"/>
      <c r="GO105" s="64"/>
      <c r="GP105" s="64"/>
      <c r="GQ105" s="64"/>
      <c r="GR105" s="64"/>
      <c r="GS105" s="64"/>
      <c r="GT105" s="64"/>
      <c r="GU105" s="64"/>
      <c r="GV105" s="64"/>
      <c r="GW105" s="64"/>
      <c r="GX105" s="64"/>
      <c r="GY105" s="64"/>
      <c r="GZ105" s="64"/>
      <c r="HA105" s="64"/>
      <c r="HB105" s="64"/>
      <c r="HC105" s="64"/>
      <c r="HD105" s="64"/>
      <c r="HE105" s="64"/>
      <c r="HF105" s="64"/>
      <c r="HG105" s="64"/>
      <c r="HH105" s="64"/>
      <c r="HI105" s="64"/>
      <c r="HJ105" s="64"/>
      <c r="HK105" s="64"/>
      <c r="HL105" s="64"/>
      <c r="HM105" s="64"/>
      <c r="HN105" s="64"/>
      <c r="HO105" s="64"/>
      <c r="HP105" s="64"/>
      <c r="HQ105" s="64"/>
      <c r="HR105" s="64"/>
      <c r="HS105" s="64"/>
      <c r="HT105" s="64"/>
      <c r="HU105" s="64"/>
      <c r="HV105" s="64"/>
      <c r="HW105" s="64"/>
      <c r="HX105" s="64"/>
      <c r="HY105" s="64"/>
      <c r="HZ105" s="64"/>
      <c r="IA105" s="64"/>
      <c r="IB105" s="64"/>
      <c r="IC105" s="64"/>
      <c r="ID105" s="64"/>
      <c r="IE105" s="64"/>
      <c r="IF105" s="64"/>
      <c r="IG105" s="64"/>
      <c r="IH105" s="64"/>
      <c r="II105" s="64"/>
      <c r="IJ105" s="64"/>
      <c r="IK105" s="64"/>
      <c r="IL105" s="64"/>
      <c r="IM105" s="64"/>
      <c r="IN105" s="64"/>
      <c r="IO105" s="64"/>
      <c r="IP105" s="64"/>
      <c r="IQ105" s="64"/>
      <c r="IR105" s="64"/>
      <c r="IS105" s="64"/>
      <c r="IT105" s="64"/>
      <c r="IU105" s="64"/>
      <c r="IV105" s="64"/>
      <c r="IW105" s="64"/>
      <c r="IX105" s="64"/>
      <c r="IY105" s="64"/>
      <c r="IZ105" s="64"/>
      <c r="JA105" s="64"/>
      <c r="JB105" s="64"/>
      <c r="JC105" s="64"/>
      <c r="JD105" s="64"/>
      <c r="JE105" s="64"/>
      <c r="JF105" s="64"/>
      <c r="JG105" s="64"/>
      <c r="JH105" s="64"/>
      <c r="JI105" s="64"/>
      <c r="JJ105" s="64"/>
      <c r="JK105" s="64"/>
      <c r="JL105" s="64"/>
      <c r="JM105" s="64"/>
      <c r="JN105" s="64"/>
      <c r="JO105" s="64"/>
      <c r="JP105" s="64"/>
      <c r="JQ105" s="64"/>
      <c r="JR105" s="64"/>
      <c r="JS105" s="64"/>
      <c r="JT105" s="64"/>
      <c r="JU105" s="64"/>
      <c r="JV105" s="64"/>
      <c r="JW105" s="64"/>
      <c r="JX105" s="64"/>
      <c r="JY105" s="64"/>
      <c r="JZ105" s="64"/>
      <c r="KA105" s="64"/>
      <c r="KB105" s="64"/>
      <c r="KC105" s="64"/>
      <c r="KD105" s="64"/>
      <c r="KE105" s="64"/>
      <c r="KF105" s="64"/>
      <c r="KG105" s="64"/>
      <c r="KH105" s="64"/>
      <c r="KI105" s="64"/>
      <c r="KJ105" s="64"/>
      <c r="KK105" s="64"/>
      <c r="KL105" s="64"/>
      <c r="KM105" s="64"/>
      <c r="KN105" s="64"/>
      <c r="KO105" s="64"/>
      <c r="KP105" s="64"/>
      <c r="KQ105" s="64"/>
      <c r="KR105" s="64"/>
      <c r="KS105" s="64"/>
      <c r="KT105" s="64"/>
      <c r="KU105" s="64"/>
      <c r="KV105" s="64"/>
      <c r="KW105" s="64"/>
      <c r="KX105" s="64"/>
      <c r="KY105" s="64"/>
      <c r="KZ105" s="64"/>
      <c r="LA105" s="64"/>
      <c r="LB105" s="64"/>
      <c r="LC105" s="64"/>
      <c r="LD105" s="64"/>
      <c r="LE105" s="64"/>
      <c r="LF105" s="64"/>
      <c r="LG105" s="64"/>
      <c r="LH105" s="64"/>
      <c r="LI105" s="64"/>
      <c r="LJ105" s="64"/>
      <c r="LK105" s="64"/>
      <c r="LL105" s="64"/>
      <c r="LM105" s="64"/>
      <c r="LN105" s="64"/>
      <c r="LO105" s="64"/>
      <c r="LP105" s="64"/>
      <c r="LQ105" s="64"/>
      <c r="LR105" s="64"/>
      <c r="LS105" s="64"/>
      <c r="LT105" s="64"/>
      <c r="LU105" s="64"/>
      <c r="LV105" s="64"/>
      <c r="LW105" s="64"/>
      <c r="LX105" s="64"/>
      <c r="LY105" s="64"/>
      <c r="LZ105" s="64"/>
      <c r="MA105" s="64"/>
      <c r="MB105" s="64"/>
      <c r="MC105" s="64"/>
      <c r="MD105" s="64"/>
      <c r="ME105" s="64"/>
      <c r="MF105" s="64"/>
      <c r="MG105" s="64"/>
      <c r="MH105" s="64"/>
      <c r="MI105" s="64"/>
      <c r="MJ105" s="64"/>
      <c r="MK105" s="64"/>
      <c r="ML105" s="64"/>
      <c r="MM105" s="64"/>
      <c r="MN105" s="64"/>
      <c r="MO105" s="64"/>
      <c r="MP105" s="64"/>
      <c r="MQ105" s="64"/>
      <c r="MR105" s="64"/>
      <c r="MS105" s="64"/>
      <c r="MT105" s="64"/>
      <c r="MU105" s="64"/>
      <c r="MV105" s="64"/>
      <c r="MW105" s="64"/>
      <c r="MX105" s="64"/>
      <c r="MY105" s="64"/>
      <c r="MZ105" s="64"/>
      <c r="NA105" s="64"/>
      <c r="NB105" s="64"/>
      <c r="NC105" s="64"/>
      <c r="ND105" s="64"/>
      <c r="NE105" s="64"/>
      <c r="NF105" s="64"/>
      <c r="NG105" s="64"/>
      <c r="NH105" s="64"/>
      <c r="NI105" s="64"/>
      <c r="NJ105" s="64"/>
      <c r="NK105" s="64"/>
      <c r="NL105" s="64"/>
      <c r="NM105" s="64"/>
      <c r="NN105" s="64"/>
      <c r="NO105" s="64"/>
      <c r="NP105" s="64"/>
      <c r="NQ105" s="64"/>
      <c r="NR105" s="64"/>
      <c r="NS105" s="64"/>
      <c r="NT105" s="64"/>
      <c r="NU105" s="64"/>
      <c r="NV105" s="64"/>
      <c r="NW105" s="64"/>
      <c r="NX105" s="64"/>
      <c r="NY105" s="64"/>
      <c r="NZ105" s="64"/>
      <c r="OA105" s="64"/>
      <c r="OB105" s="64"/>
      <c r="OC105" s="64"/>
      <c r="OD105" s="64"/>
      <c r="OE105" s="64"/>
      <c r="OF105" s="64"/>
      <c r="OG105" s="64"/>
      <c r="OH105" s="64"/>
      <c r="OI105" s="64"/>
      <c r="OJ105" s="64"/>
      <c r="OK105" s="64"/>
      <c r="OL105" s="64"/>
      <c r="OM105" s="64"/>
      <c r="ON105" s="64"/>
      <c r="OO105" s="64"/>
      <c r="OP105" s="64"/>
      <c r="OQ105" s="64"/>
      <c r="OR105" s="64"/>
      <c r="OS105" s="64"/>
      <c r="OT105" s="64"/>
      <c r="OU105" s="64"/>
      <c r="OV105" s="64"/>
      <c r="OW105" s="64"/>
      <c r="OX105" s="64"/>
      <c r="OY105" s="64"/>
      <c r="OZ105" s="64"/>
      <c r="PA105" s="64"/>
      <c r="PB105" s="64"/>
      <c r="PC105" s="64"/>
      <c r="PD105" s="64"/>
      <c r="PE105" s="64"/>
      <c r="PF105" s="64"/>
      <c r="PG105" s="64"/>
      <c r="PH105" s="64"/>
      <c r="PI105" s="64"/>
      <c r="PJ105" s="64"/>
      <c r="PK105" s="64"/>
      <c r="PL105" s="64"/>
      <c r="PM105" s="64"/>
      <c r="PN105" s="64"/>
      <c r="PO105" s="64"/>
      <c r="PP105" s="64"/>
      <c r="PQ105" s="64"/>
      <c r="PR105" s="64"/>
      <c r="PS105" s="64"/>
      <c r="PT105" s="64"/>
      <c r="PU105" s="64"/>
      <c r="PV105" s="64"/>
      <c r="PW105" s="64"/>
      <c r="PX105" s="64"/>
      <c r="PY105" s="64"/>
      <c r="PZ105" s="64"/>
      <c r="QA105" s="64"/>
      <c r="QB105" s="64"/>
      <c r="QC105" s="64"/>
      <c r="QD105" s="64"/>
      <c r="QE105" s="64"/>
      <c r="QF105" s="64"/>
      <c r="QG105" s="64"/>
      <c r="QH105" s="64"/>
      <c r="QI105" s="64"/>
      <c r="QJ105" s="64"/>
      <c r="QK105" s="64"/>
      <c r="QL105" s="64"/>
      <c r="QM105" s="64"/>
      <c r="QN105" s="64"/>
      <c r="QO105" s="64"/>
      <c r="QP105" s="64"/>
      <c r="QQ105" s="64"/>
      <c r="QR105" s="64"/>
      <c r="QS105" s="64"/>
      <c r="QT105" s="64"/>
      <c r="QU105" s="64"/>
      <c r="QV105" s="64"/>
      <c r="QW105" s="64"/>
      <c r="QX105" s="64"/>
      <c r="QY105" s="64"/>
      <c r="QZ105" s="64"/>
      <c r="RA105" s="64"/>
      <c r="RB105" s="64"/>
      <c r="RC105" s="64"/>
      <c r="RD105" s="64"/>
      <c r="RE105" s="64"/>
      <c r="RF105" s="64"/>
      <c r="RG105" s="64"/>
      <c r="RH105" s="64"/>
      <c r="RI105" s="64"/>
      <c r="RJ105" s="64"/>
      <c r="RK105" s="64"/>
      <c r="RL105" s="64"/>
      <c r="RM105" s="64"/>
      <c r="RN105" s="64"/>
      <c r="RO105" s="64"/>
      <c r="RP105" s="64"/>
      <c r="RQ105" s="64"/>
      <c r="RR105" s="64"/>
      <c r="RS105" s="64"/>
      <c r="RT105" s="64"/>
      <c r="RU105" s="64"/>
      <c r="RV105" s="64"/>
      <c r="RW105" s="64"/>
      <c r="RX105" s="64"/>
      <c r="RY105" s="64"/>
      <c r="RZ105" s="64"/>
      <c r="SA105" s="64"/>
      <c r="SB105" s="64"/>
      <c r="SC105" s="64"/>
      <c r="SD105" s="64"/>
      <c r="SE105" s="64"/>
      <c r="SF105" s="64"/>
      <c r="SG105" s="64"/>
      <c r="SH105" s="64"/>
      <c r="SI105" s="64"/>
      <c r="SJ105" s="64"/>
      <c r="SK105" s="64"/>
      <c r="SL105" s="64"/>
      <c r="SM105" s="64"/>
      <c r="SN105" s="64"/>
      <c r="SO105" s="64"/>
      <c r="SP105" s="64"/>
      <c r="SQ105" s="64"/>
      <c r="SR105" s="64"/>
      <c r="SS105" s="64"/>
      <c r="ST105" s="64"/>
      <c r="SU105" s="64"/>
      <c r="SV105" s="64"/>
      <c r="SW105" s="64"/>
      <c r="SX105" s="64"/>
      <c r="SY105" s="64"/>
      <c r="SZ105" s="64"/>
      <c r="TA105" s="64"/>
      <c r="TB105" s="64"/>
      <c r="TC105" s="64"/>
      <c r="TD105" s="64"/>
      <c r="TE105" s="64"/>
      <c r="TF105" s="64"/>
      <c r="TG105" s="64"/>
      <c r="TH105" s="64"/>
      <c r="TI105" s="64"/>
      <c r="TJ105" s="64"/>
      <c r="TK105" s="64"/>
      <c r="TL105" s="64"/>
      <c r="TM105" s="64"/>
      <c r="TN105" s="64"/>
      <c r="TO105" s="64"/>
      <c r="TP105" s="64"/>
      <c r="TQ105" s="64"/>
      <c r="TR105" s="64"/>
      <c r="TS105" s="64"/>
      <c r="TT105" s="64"/>
      <c r="TU105" s="64"/>
      <c r="TV105" s="64"/>
      <c r="TW105" s="64"/>
      <c r="TX105" s="64"/>
      <c r="TY105" s="64"/>
      <c r="TZ105" s="64"/>
      <c r="UA105" s="64"/>
      <c r="UB105" s="64"/>
      <c r="UC105" s="64"/>
      <c r="UD105" s="64"/>
      <c r="UE105" s="64"/>
      <c r="UF105" s="64"/>
      <c r="UG105" s="64"/>
      <c r="UH105" s="64"/>
      <c r="UI105" s="64"/>
      <c r="UJ105" s="64"/>
      <c r="UK105" s="64"/>
      <c r="UL105" s="64"/>
      <c r="UM105" s="64"/>
      <c r="UN105" s="64"/>
      <c r="UO105" s="64"/>
      <c r="UP105" s="64"/>
      <c r="UQ105" s="64"/>
      <c r="UR105" s="64"/>
      <c r="US105" s="64"/>
      <c r="UT105" s="64"/>
      <c r="UU105" s="64"/>
      <c r="UV105" s="64"/>
      <c r="UW105" s="64"/>
      <c r="UX105" s="64"/>
      <c r="UY105" s="64"/>
      <c r="UZ105" s="64"/>
      <c r="VA105" s="64"/>
      <c r="VB105" s="64"/>
      <c r="VC105" s="64"/>
      <c r="VD105" s="64"/>
      <c r="VE105" s="64"/>
      <c r="VF105" s="64"/>
      <c r="VG105" s="64"/>
      <c r="VH105" s="64"/>
      <c r="VI105" s="64"/>
      <c r="VJ105" s="64"/>
      <c r="VK105" s="64"/>
      <c r="VL105" s="64"/>
      <c r="VM105" s="64"/>
      <c r="VN105" s="64"/>
      <c r="VO105" s="64"/>
      <c r="VP105" s="64"/>
      <c r="VQ105" s="64"/>
      <c r="VR105" s="64"/>
      <c r="VS105" s="64"/>
      <c r="VT105" s="64"/>
      <c r="VU105" s="64"/>
      <c r="VV105" s="64"/>
      <c r="VW105" s="64"/>
      <c r="VX105" s="64"/>
      <c r="VY105" s="64"/>
      <c r="VZ105" s="64"/>
      <c r="WA105" s="64"/>
      <c r="WB105" s="64"/>
      <c r="WC105" s="64"/>
      <c r="WD105" s="64"/>
      <c r="WE105" s="64"/>
      <c r="WF105" s="64"/>
      <c r="WG105" s="64"/>
      <c r="WH105" s="64"/>
      <c r="WI105" s="64"/>
      <c r="WJ105" s="64"/>
      <c r="WK105" s="64"/>
      <c r="WL105" s="64"/>
      <c r="WM105" s="64"/>
      <c r="WN105" s="64"/>
      <c r="WO105" s="64"/>
      <c r="WP105" s="64"/>
      <c r="WQ105" s="64"/>
      <c r="WR105" s="64"/>
      <c r="WS105" s="64"/>
      <c r="WT105" s="64"/>
      <c r="WU105" s="64"/>
      <c r="WV105" s="64"/>
      <c r="WW105" s="64"/>
      <c r="WX105" s="64"/>
      <c r="WY105" s="64"/>
      <c r="WZ105" s="64"/>
      <c r="XA105" s="64"/>
      <c r="XB105" s="64"/>
      <c r="XC105" s="64"/>
      <c r="XD105" s="64"/>
      <c r="XE105" s="64"/>
      <c r="XF105" s="64"/>
      <c r="XG105" s="64"/>
      <c r="XH105" s="64"/>
      <c r="XI105" s="64"/>
      <c r="XJ105" s="64"/>
      <c r="XK105" s="64"/>
      <c r="XL105" s="64"/>
      <c r="XM105" s="64"/>
      <c r="XN105" s="64"/>
      <c r="XO105" s="64"/>
      <c r="XP105" s="64"/>
      <c r="XQ105" s="64"/>
      <c r="XR105" s="64"/>
      <c r="XS105" s="64"/>
      <c r="XT105" s="64"/>
      <c r="XU105" s="64"/>
      <c r="XV105" s="64"/>
      <c r="XW105" s="64"/>
      <c r="XX105" s="64"/>
      <c r="XY105" s="64"/>
      <c r="XZ105" s="64"/>
      <c r="YA105" s="64"/>
      <c r="YB105" s="64"/>
      <c r="YC105" s="64"/>
      <c r="YD105" s="64"/>
      <c r="YE105" s="64"/>
      <c r="YF105" s="64"/>
      <c r="YG105" s="64"/>
      <c r="YH105" s="64"/>
      <c r="YI105" s="64"/>
      <c r="YJ105" s="64"/>
      <c r="YK105" s="64"/>
      <c r="YL105" s="64"/>
      <c r="YM105" s="64"/>
      <c r="YN105" s="64"/>
      <c r="YO105" s="64"/>
      <c r="YP105" s="64"/>
      <c r="YQ105" s="64"/>
      <c r="YR105" s="64"/>
      <c r="YS105" s="64"/>
      <c r="YT105" s="64"/>
      <c r="YU105" s="64"/>
      <c r="YV105" s="64"/>
      <c r="YW105" s="64"/>
      <c r="YX105" s="64"/>
      <c r="YY105" s="64"/>
      <c r="YZ105" s="64"/>
      <c r="ZA105" s="64"/>
      <c r="ZB105" s="64"/>
      <c r="ZC105" s="64"/>
      <c r="ZD105" s="64"/>
      <c r="ZE105" s="64"/>
      <c r="ZF105" s="64"/>
      <c r="ZG105" s="64"/>
      <c r="ZH105" s="64"/>
      <c r="ZI105" s="64"/>
      <c r="ZJ105" s="64"/>
      <c r="ZK105" s="64"/>
      <c r="ZL105" s="64"/>
      <c r="ZM105" s="64"/>
      <c r="ZN105" s="64"/>
      <c r="ZO105" s="64"/>
      <c r="ZP105" s="64"/>
      <c r="ZQ105" s="64"/>
      <c r="ZR105" s="64"/>
      <c r="ZS105" s="64"/>
      <c r="ZT105" s="64"/>
      <c r="ZU105" s="64"/>
      <c r="ZV105" s="64"/>
      <c r="ZW105" s="64"/>
      <c r="ZX105" s="64"/>
      <c r="ZY105" s="64"/>
      <c r="ZZ105" s="64"/>
      <c r="AAA105" s="64"/>
      <c r="AAB105" s="64"/>
      <c r="AAC105" s="64"/>
      <c r="AAD105" s="64"/>
      <c r="AAE105" s="64"/>
      <c r="AAF105" s="64"/>
      <c r="AAG105" s="64"/>
      <c r="AAH105" s="64"/>
      <c r="AAI105" s="64"/>
      <c r="AAJ105" s="64"/>
      <c r="AAK105" s="64"/>
      <c r="AAL105" s="64"/>
      <c r="AAM105" s="64"/>
      <c r="AAN105" s="64"/>
      <c r="AAO105" s="64"/>
      <c r="AAP105" s="64"/>
      <c r="AAQ105" s="64"/>
      <c r="AAR105" s="64"/>
      <c r="AAS105" s="64"/>
      <c r="AAT105" s="64"/>
      <c r="AAU105" s="64"/>
      <c r="AAV105" s="64"/>
      <c r="AAW105" s="64"/>
      <c r="AAX105" s="64"/>
      <c r="AAY105" s="64"/>
      <c r="AAZ105" s="64"/>
      <c r="ABA105" s="64"/>
      <c r="ABB105" s="64"/>
      <c r="ABC105" s="64"/>
      <c r="ABD105" s="64"/>
      <c r="ABE105" s="64"/>
      <c r="ABF105" s="64"/>
      <c r="ABG105" s="64"/>
      <c r="ABH105" s="64"/>
      <c r="ABI105" s="64"/>
      <c r="ABJ105" s="64"/>
      <c r="ABK105" s="64"/>
      <c r="ABL105" s="64"/>
      <c r="ABM105" s="64"/>
      <c r="ABN105" s="64"/>
      <c r="ABO105" s="64"/>
      <c r="ABP105" s="64"/>
      <c r="ABQ105" s="64"/>
      <c r="ABR105" s="64"/>
      <c r="ABS105" s="64"/>
      <c r="ABT105" s="64"/>
      <c r="ABU105" s="64"/>
      <c r="ABV105" s="64"/>
      <c r="ABW105" s="64"/>
      <c r="ABX105" s="64"/>
      <c r="ABY105" s="64"/>
      <c r="ABZ105" s="64"/>
      <c r="ACA105" s="64"/>
      <c r="ACB105" s="64"/>
      <c r="ACC105" s="64"/>
      <c r="ACD105" s="64"/>
      <c r="ACE105" s="64"/>
      <c r="ACF105" s="64"/>
      <c r="ACG105" s="64"/>
      <c r="ACH105" s="64"/>
      <c r="ACI105" s="64"/>
      <c r="ACJ105" s="64"/>
      <c r="ACK105" s="64"/>
      <c r="ACL105" s="64"/>
      <c r="ACM105" s="64"/>
      <c r="ACN105" s="64"/>
      <c r="ACO105" s="64"/>
      <c r="ACP105" s="64"/>
      <c r="ACQ105" s="64"/>
      <c r="ACR105" s="64"/>
      <c r="ACS105" s="64"/>
      <c r="ACT105" s="64"/>
      <c r="ACU105" s="64"/>
      <c r="ACV105" s="64"/>
      <c r="ACW105" s="64"/>
      <c r="ACX105" s="64"/>
      <c r="ACY105" s="64"/>
      <c r="ACZ105" s="64"/>
      <c r="ADA105" s="64"/>
      <c r="ADB105" s="64"/>
      <c r="ADC105" s="64"/>
      <c r="ADD105" s="64"/>
      <c r="ADE105" s="64"/>
      <c r="ADF105" s="64"/>
      <c r="ADG105" s="64"/>
      <c r="ADH105" s="64"/>
      <c r="ADI105" s="64"/>
      <c r="ADJ105" s="64"/>
      <c r="ADK105" s="64"/>
      <c r="ADL105" s="64"/>
      <c r="ADM105" s="64"/>
      <c r="ADN105" s="64"/>
      <c r="ADO105" s="64"/>
      <c r="ADP105" s="64"/>
      <c r="ADQ105" s="64"/>
      <c r="ADR105" s="64"/>
      <c r="ADS105" s="64"/>
      <c r="ADT105" s="64"/>
      <c r="ADU105" s="64"/>
      <c r="ADV105" s="64"/>
      <c r="ADW105" s="64"/>
      <c r="ADX105" s="64"/>
      <c r="ADY105" s="64"/>
      <c r="ADZ105" s="64"/>
      <c r="AEA105" s="64"/>
      <c r="AEB105" s="64"/>
      <c r="AEC105" s="64"/>
      <c r="AED105" s="64"/>
      <c r="AEE105" s="64"/>
      <c r="AEF105" s="64"/>
      <c r="AEG105" s="64"/>
      <c r="AEH105" s="64"/>
      <c r="AEI105" s="64"/>
      <c r="AEJ105" s="64"/>
      <c r="AEK105" s="64"/>
      <c r="AEL105" s="64"/>
      <c r="AEM105" s="64"/>
      <c r="AEN105" s="64"/>
      <c r="AEO105" s="64"/>
      <c r="AEP105" s="64"/>
      <c r="AEQ105" s="64"/>
      <c r="AER105" s="64"/>
      <c r="AES105" s="64"/>
      <c r="AET105" s="64"/>
      <c r="AEU105" s="64"/>
      <c r="AEV105" s="64"/>
      <c r="AEW105" s="64"/>
      <c r="AEX105" s="64"/>
      <c r="AEY105" s="64"/>
      <c r="AEZ105" s="64"/>
      <c r="AFA105" s="64"/>
      <c r="AFB105" s="64"/>
      <c r="AFC105" s="64"/>
      <c r="AFD105" s="64"/>
      <c r="AFE105" s="64"/>
      <c r="AFF105" s="64"/>
      <c r="AFG105" s="64"/>
      <c r="AFH105" s="64"/>
      <c r="AFI105" s="64"/>
      <c r="AFJ105" s="64"/>
      <c r="AFK105" s="64"/>
      <c r="AFL105" s="64"/>
      <c r="AFM105" s="64"/>
      <c r="AFN105" s="64"/>
      <c r="AFO105" s="64"/>
      <c r="AFP105" s="64"/>
      <c r="AFQ105" s="64"/>
      <c r="AFR105" s="64"/>
      <c r="AFS105" s="64"/>
      <c r="AFT105" s="64"/>
      <c r="AFU105" s="64"/>
      <c r="AFV105" s="64"/>
      <c r="AFW105" s="64"/>
      <c r="AFX105" s="64"/>
      <c r="AFY105" s="64"/>
      <c r="AFZ105" s="64"/>
      <c r="AGA105" s="64"/>
      <c r="AGB105" s="64"/>
      <c r="AGC105" s="64"/>
      <c r="AGD105" s="64"/>
      <c r="AGE105" s="64"/>
      <c r="AGF105" s="64"/>
      <c r="AGG105" s="64"/>
      <c r="AGH105" s="64"/>
      <c r="AGI105" s="64"/>
      <c r="AGJ105" s="64"/>
      <c r="AGK105" s="64"/>
      <c r="AGL105" s="64"/>
      <c r="AGM105" s="64"/>
      <c r="AGN105" s="64"/>
      <c r="AGO105" s="64"/>
      <c r="AGP105" s="64"/>
      <c r="AGQ105" s="64"/>
      <c r="AGR105" s="64"/>
      <c r="AGS105" s="64"/>
      <c r="AGT105" s="64"/>
      <c r="AGU105" s="64"/>
      <c r="AGV105" s="64"/>
      <c r="AGW105" s="64"/>
      <c r="AGX105" s="64"/>
      <c r="AGY105" s="64"/>
      <c r="AGZ105" s="64"/>
      <c r="AHA105" s="64"/>
      <c r="AHB105" s="64"/>
      <c r="AHC105" s="64"/>
      <c r="AHD105" s="64"/>
      <c r="AHE105" s="64"/>
      <c r="AHF105" s="64"/>
      <c r="AHG105" s="64"/>
      <c r="AHH105" s="64"/>
      <c r="AHI105" s="64"/>
      <c r="AHJ105" s="64"/>
      <c r="AHK105" s="64"/>
      <c r="AHL105" s="64"/>
      <c r="AHM105" s="64"/>
      <c r="AHN105" s="64"/>
      <c r="AHO105" s="64"/>
      <c r="AHP105" s="64"/>
      <c r="AHQ105" s="64"/>
      <c r="AHR105" s="64"/>
      <c r="AHS105" s="64"/>
      <c r="AHT105" s="64"/>
      <c r="AHU105" s="64"/>
      <c r="AHV105" s="64"/>
      <c r="AHW105" s="64"/>
      <c r="AHX105" s="64"/>
      <c r="AHY105" s="64"/>
      <c r="AHZ105" s="64"/>
      <c r="AIA105" s="64"/>
      <c r="AIB105" s="64"/>
      <c r="AIC105" s="64"/>
      <c r="AID105" s="64"/>
      <c r="AIE105" s="64"/>
      <c r="AIF105" s="64"/>
      <c r="AIG105" s="64"/>
      <c r="AIH105" s="64"/>
      <c r="AII105" s="64"/>
      <c r="AIJ105" s="64"/>
      <c r="AIK105" s="64"/>
      <c r="AIL105" s="64"/>
      <c r="AIM105" s="64"/>
      <c r="AIN105" s="64"/>
      <c r="AIO105" s="64"/>
      <c r="AIP105" s="64"/>
      <c r="AIQ105" s="64"/>
      <c r="AIR105" s="64"/>
      <c r="AIS105" s="64"/>
      <c r="AIT105" s="64"/>
      <c r="AIU105" s="64"/>
      <c r="AIV105" s="64"/>
      <c r="AIW105" s="64"/>
      <c r="AIX105" s="64"/>
      <c r="AIY105" s="64"/>
      <c r="AIZ105" s="64"/>
      <c r="AJA105" s="64"/>
      <c r="AJB105" s="64"/>
      <c r="AJC105" s="64"/>
      <c r="AJD105" s="64"/>
      <c r="AJE105" s="64"/>
      <c r="AJF105" s="64"/>
      <c r="AJG105" s="64"/>
      <c r="AJH105" s="64"/>
      <c r="AJI105" s="64"/>
      <c r="AJJ105" s="64"/>
      <c r="AJK105" s="64"/>
      <c r="AJL105" s="64"/>
      <c r="AJM105" s="64"/>
      <c r="AJN105" s="64"/>
      <c r="AJO105" s="64"/>
      <c r="AJP105" s="64"/>
      <c r="AJQ105" s="64"/>
      <c r="AJR105" s="64"/>
      <c r="AJS105" s="64"/>
      <c r="AJT105" s="64"/>
      <c r="AJU105" s="64"/>
      <c r="AJV105" s="64"/>
      <c r="AJW105" s="64"/>
      <c r="AJX105" s="64"/>
      <c r="AJY105" s="64"/>
      <c r="AJZ105" s="64"/>
      <c r="AKA105" s="64"/>
      <c r="AKB105" s="64"/>
      <c r="AKC105" s="64"/>
      <c r="AKD105" s="64"/>
      <c r="AKE105" s="64"/>
      <c r="AKF105" s="64"/>
      <c r="AKG105" s="64"/>
      <c r="AKH105" s="64"/>
      <c r="AKI105" s="64"/>
      <c r="AKJ105" s="64"/>
      <c r="AKK105" s="64"/>
      <c r="AKL105" s="64"/>
      <c r="AKM105" s="64"/>
      <c r="AKN105" s="64"/>
      <c r="AKO105" s="64"/>
      <c r="AKP105" s="64"/>
      <c r="AKQ105" s="64"/>
      <c r="AKR105" s="64"/>
      <c r="AKS105" s="64"/>
      <c r="AKT105" s="64"/>
      <c r="AKU105" s="64"/>
      <c r="AKV105" s="64"/>
      <c r="AKW105" s="64"/>
      <c r="AKX105" s="64"/>
      <c r="AKY105" s="64"/>
      <c r="AKZ105" s="64"/>
      <c r="ALA105" s="64"/>
      <c r="ALB105" s="64"/>
      <c r="ALC105" s="64"/>
      <c r="ALD105" s="64"/>
      <c r="ALE105" s="64"/>
      <c r="ALF105" s="64"/>
      <c r="ALG105" s="64"/>
      <c r="ALH105" s="64"/>
      <c r="ALI105" s="64"/>
      <c r="ALJ105" s="64"/>
      <c r="ALK105" s="64"/>
      <c r="ALL105" s="64"/>
      <c r="ALM105" s="64"/>
      <c r="ALN105" s="64"/>
      <c r="ALO105" s="64"/>
      <c r="ALP105" s="64"/>
      <c r="ALQ105" s="64"/>
      <c r="ALR105" s="64"/>
      <c r="ALS105" s="64"/>
      <c r="ALT105" s="64"/>
      <c r="ALU105" s="64"/>
      <c r="ALV105" s="64"/>
      <c r="ALW105" s="64"/>
      <c r="ALX105" s="64"/>
      <c r="ALY105" s="64"/>
      <c r="ALZ105" s="64"/>
      <c r="AMA105" s="64"/>
      <c r="AMB105" s="64"/>
      <c r="AMC105" s="64"/>
      <c r="AMD105" s="64"/>
      <c r="AME105" s="64"/>
      <c r="AMF105" s="64"/>
      <c r="AMG105" s="64"/>
      <c r="AMH105" s="64"/>
      <c r="AMI105" s="64"/>
      <c r="AMJ105" s="64"/>
      <c r="AMK105" s="64"/>
    </row>
    <row r="106" spans="1:1025" ht="16.5" customHeight="1" x14ac:dyDescent="0.2">
      <c r="A106" s="23">
        <v>466</v>
      </c>
      <c r="B106" s="27" t="s">
        <v>74</v>
      </c>
      <c r="C106" s="25">
        <v>50</v>
      </c>
      <c r="D106" s="26">
        <v>3.9</v>
      </c>
      <c r="E106" s="26">
        <v>2.4</v>
      </c>
      <c r="F106" s="26">
        <v>26.2</v>
      </c>
      <c r="G106" s="25">
        <v>141</v>
      </c>
      <c r="H106" s="26">
        <v>0</v>
      </c>
      <c r="I106" s="39"/>
      <c r="J106" s="39"/>
      <c r="K106" s="39"/>
      <c r="L106" s="39"/>
      <c r="M106" s="39"/>
      <c r="N106" s="39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  <c r="BZ106" s="64"/>
      <c r="CA106" s="64"/>
      <c r="CB106" s="64"/>
      <c r="CC106" s="64"/>
      <c r="CD106" s="64"/>
      <c r="CE106" s="64"/>
      <c r="CF106" s="64"/>
      <c r="CG106" s="64"/>
      <c r="CH106" s="64"/>
      <c r="CI106" s="64"/>
      <c r="CJ106" s="64"/>
      <c r="CK106" s="64"/>
      <c r="CL106" s="64"/>
      <c r="CM106" s="64"/>
      <c r="CN106" s="64"/>
      <c r="CO106" s="64"/>
      <c r="CP106" s="64"/>
      <c r="CQ106" s="64"/>
      <c r="CR106" s="64"/>
      <c r="CS106" s="64"/>
      <c r="CT106" s="64"/>
      <c r="CU106" s="64"/>
      <c r="CV106" s="64"/>
      <c r="CW106" s="64"/>
      <c r="CX106" s="64"/>
      <c r="CY106" s="64"/>
      <c r="CZ106" s="64"/>
      <c r="DA106" s="64"/>
      <c r="DB106" s="64"/>
      <c r="DC106" s="64"/>
      <c r="DD106" s="64"/>
      <c r="DE106" s="64"/>
      <c r="DF106" s="64"/>
      <c r="DG106" s="64"/>
      <c r="DH106" s="64"/>
      <c r="DI106" s="64"/>
      <c r="DJ106" s="64"/>
      <c r="DK106" s="64"/>
      <c r="DL106" s="64"/>
      <c r="DM106" s="64"/>
      <c r="DN106" s="64"/>
      <c r="DO106" s="64"/>
      <c r="DP106" s="64"/>
      <c r="DQ106" s="64"/>
      <c r="DR106" s="64"/>
      <c r="DS106" s="64"/>
      <c r="DT106" s="64"/>
      <c r="DU106" s="64"/>
      <c r="DV106" s="64"/>
      <c r="DW106" s="64"/>
      <c r="DX106" s="64"/>
      <c r="DY106" s="64"/>
      <c r="DZ106" s="64"/>
      <c r="EA106" s="64"/>
      <c r="EB106" s="64"/>
      <c r="EC106" s="64"/>
      <c r="ED106" s="64"/>
      <c r="EE106" s="64"/>
      <c r="EF106" s="64"/>
      <c r="EG106" s="64"/>
      <c r="EH106" s="64"/>
      <c r="EI106" s="64"/>
      <c r="EJ106" s="64"/>
      <c r="EK106" s="64"/>
      <c r="EL106" s="64"/>
      <c r="EM106" s="64"/>
      <c r="EN106" s="64"/>
      <c r="EO106" s="64"/>
      <c r="EP106" s="64"/>
      <c r="EQ106" s="64"/>
      <c r="ER106" s="64"/>
      <c r="ES106" s="64"/>
      <c r="ET106" s="64"/>
      <c r="EU106" s="64"/>
      <c r="EV106" s="64"/>
      <c r="EW106" s="64"/>
      <c r="EX106" s="64"/>
      <c r="EY106" s="64"/>
      <c r="EZ106" s="64"/>
      <c r="FA106" s="64"/>
      <c r="FB106" s="64"/>
      <c r="FC106" s="64"/>
      <c r="FD106" s="64"/>
      <c r="FE106" s="64"/>
      <c r="FF106" s="64"/>
      <c r="FG106" s="64"/>
      <c r="FH106" s="64"/>
      <c r="FI106" s="64"/>
      <c r="FJ106" s="64"/>
      <c r="FK106" s="64"/>
      <c r="FL106" s="64"/>
      <c r="FM106" s="64"/>
      <c r="FN106" s="64"/>
      <c r="FO106" s="64"/>
      <c r="FP106" s="64"/>
      <c r="FQ106" s="64"/>
      <c r="FR106" s="64"/>
      <c r="FS106" s="64"/>
      <c r="FT106" s="64"/>
      <c r="FU106" s="64"/>
      <c r="FV106" s="64"/>
      <c r="FW106" s="64"/>
      <c r="FX106" s="64"/>
      <c r="FY106" s="64"/>
      <c r="FZ106" s="64"/>
      <c r="GA106" s="64"/>
      <c r="GB106" s="64"/>
      <c r="GC106" s="64"/>
      <c r="GD106" s="64"/>
      <c r="GE106" s="64"/>
      <c r="GF106" s="64"/>
      <c r="GG106" s="64"/>
      <c r="GH106" s="64"/>
      <c r="GI106" s="64"/>
      <c r="GJ106" s="64"/>
      <c r="GK106" s="64"/>
      <c r="GL106" s="64"/>
      <c r="GM106" s="64"/>
      <c r="GN106" s="64"/>
      <c r="GO106" s="64"/>
      <c r="GP106" s="64"/>
      <c r="GQ106" s="64"/>
      <c r="GR106" s="64"/>
      <c r="GS106" s="64"/>
      <c r="GT106" s="64"/>
      <c r="GU106" s="64"/>
      <c r="GV106" s="64"/>
      <c r="GW106" s="64"/>
      <c r="GX106" s="64"/>
      <c r="GY106" s="64"/>
      <c r="GZ106" s="64"/>
      <c r="HA106" s="64"/>
      <c r="HB106" s="64"/>
      <c r="HC106" s="64"/>
      <c r="HD106" s="64"/>
      <c r="HE106" s="64"/>
      <c r="HF106" s="64"/>
      <c r="HG106" s="64"/>
      <c r="HH106" s="64"/>
      <c r="HI106" s="64"/>
      <c r="HJ106" s="64"/>
      <c r="HK106" s="64"/>
      <c r="HL106" s="64"/>
      <c r="HM106" s="64"/>
      <c r="HN106" s="64"/>
      <c r="HO106" s="64"/>
      <c r="HP106" s="64"/>
      <c r="HQ106" s="64"/>
      <c r="HR106" s="64"/>
      <c r="HS106" s="64"/>
      <c r="HT106" s="64"/>
      <c r="HU106" s="64"/>
      <c r="HV106" s="64"/>
      <c r="HW106" s="64"/>
      <c r="HX106" s="64"/>
      <c r="HY106" s="64"/>
      <c r="HZ106" s="64"/>
      <c r="IA106" s="64"/>
      <c r="IB106" s="64"/>
      <c r="IC106" s="64"/>
      <c r="ID106" s="64"/>
      <c r="IE106" s="64"/>
      <c r="IF106" s="64"/>
      <c r="IG106" s="64"/>
      <c r="IH106" s="64"/>
      <c r="II106" s="64"/>
      <c r="IJ106" s="64"/>
      <c r="IK106" s="64"/>
      <c r="IL106" s="64"/>
      <c r="IM106" s="64"/>
      <c r="IN106" s="64"/>
      <c r="IO106" s="64"/>
      <c r="IP106" s="64"/>
      <c r="IQ106" s="64"/>
      <c r="IR106" s="64"/>
      <c r="IS106" s="64"/>
      <c r="IT106" s="64"/>
      <c r="IU106" s="64"/>
      <c r="IV106" s="64"/>
      <c r="IW106" s="64"/>
      <c r="IX106" s="64"/>
      <c r="IY106" s="64"/>
      <c r="IZ106" s="64"/>
      <c r="JA106" s="64"/>
      <c r="JB106" s="64"/>
      <c r="JC106" s="64"/>
      <c r="JD106" s="64"/>
      <c r="JE106" s="64"/>
      <c r="JF106" s="64"/>
      <c r="JG106" s="64"/>
      <c r="JH106" s="64"/>
      <c r="JI106" s="64"/>
      <c r="JJ106" s="64"/>
      <c r="JK106" s="64"/>
      <c r="JL106" s="64"/>
      <c r="JM106" s="64"/>
      <c r="JN106" s="64"/>
      <c r="JO106" s="64"/>
      <c r="JP106" s="64"/>
      <c r="JQ106" s="64"/>
      <c r="JR106" s="64"/>
      <c r="JS106" s="64"/>
      <c r="JT106" s="64"/>
      <c r="JU106" s="64"/>
      <c r="JV106" s="64"/>
      <c r="JW106" s="64"/>
      <c r="JX106" s="64"/>
      <c r="JY106" s="64"/>
      <c r="JZ106" s="64"/>
      <c r="KA106" s="64"/>
      <c r="KB106" s="64"/>
      <c r="KC106" s="64"/>
      <c r="KD106" s="64"/>
      <c r="KE106" s="64"/>
      <c r="KF106" s="64"/>
      <c r="KG106" s="64"/>
      <c r="KH106" s="64"/>
      <c r="KI106" s="64"/>
      <c r="KJ106" s="64"/>
      <c r="KK106" s="64"/>
      <c r="KL106" s="64"/>
      <c r="KM106" s="64"/>
      <c r="KN106" s="64"/>
      <c r="KO106" s="64"/>
      <c r="KP106" s="64"/>
      <c r="KQ106" s="64"/>
      <c r="KR106" s="64"/>
      <c r="KS106" s="64"/>
      <c r="KT106" s="64"/>
      <c r="KU106" s="64"/>
      <c r="KV106" s="64"/>
      <c r="KW106" s="64"/>
      <c r="KX106" s="64"/>
      <c r="KY106" s="64"/>
      <c r="KZ106" s="64"/>
      <c r="LA106" s="64"/>
      <c r="LB106" s="64"/>
      <c r="LC106" s="64"/>
      <c r="LD106" s="64"/>
      <c r="LE106" s="64"/>
      <c r="LF106" s="64"/>
      <c r="LG106" s="64"/>
      <c r="LH106" s="64"/>
      <c r="LI106" s="64"/>
      <c r="LJ106" s="64"/>
      <c r="LK106" s="64"/>
      <c r="LL106" s="64"/>
      <c r="LM106" s="64"/>
      <c r="LN106" s="64"/>
      <c r="LO106" s="64"/>
      <c r="LP106" s="64"/>
      <c r="LQ106" s="64"/>
      <c r="LR106" s="64"/>
      <c r="LS106" s="64"/>
      <c r="LT106" s="64"/>
      <c r="LU106" s="64"/>
      <c r="LV106" s="64"/>
      <c r="LW106" s="64"/>
      <c r="LX106" s="64"/>
      <c r="LY106" s="64"/>
      <c r="LZ106" s="64"/>
      <c r="MA106" s="64"/>
      <c r="MB106" s="64"/>
      <c r="MC106" s="64"/>
      <c r="MD106" s="64"/>
      <c r="ME106" s="64"/>
      <c r="MF106" s="64"/>
      <c r="MG106" s="64"/>
      <c r="MH106" s="64"/>
      <c r="MI106" s="64"/>
      <c r="MJ106" s="64"/>
      <c r="MK106" s="64"/>
      <c r="ML106" s="64"/>
      <c r="MM106" s="64"/>
      <c r="MN106" s="64"/>
      <c r="MO106" s="64"/>
      <c r="MP106" s="64"/>
      <c r="MQ106" s="64"/>
      <c r="MR106" s="64"/>
      <c r="MS106" s="64"/>
      <c r="MT106" s="64"/>
      <c r="MU106" s="64"/>
      <c r="MV106" s="64"/>
      <c r="MW106" s="64"/>
      <c r="MX106" s="64"/>
      <c r="MY106" s="64"/>
      <c r="MZ106" s="64"/>
      <c r="NA106" s="64"/>
      <c r="NB106" s="64"/>
      <c r="NC106" s="64"/>
      <c r="ND106" s="64"/>
      <c r="NE106" s="64"/>
      <c r="NF106" s="64"/>
      <c r="NG106" s="64"/>
      <c r="NH106" s="64"/>
      <c r="NI106" s="64"/>
      <c r="NJ106" s="64"/>
      <c r="NK106" s="64"/>
      <c r="NL106" s="64"/>
      <c r="NM106" s="64"/>
      <c r="NN106" s="64"/>
      <c r="NO106" s="64"/>
      <c r="NP106" s="64"/>
      <c r="NQ106" s="64"/>
      <c r="NR106" s="64"/>
      <c r="NS106" s="64"/>
      <c r="NT106" s="64"/>
      <c r="NU106" s="64"/>
      <c r="NV106" s="64"/>
      <c r="NW106" s="64"/>
      <c r="NX106" s="64"/>
      <c r="NY106" s="64"/>
      <c r="NZ106" s="64"/>
      <c r="OA106" s="64"/>
      <c r="OB106" s="64"/>
      <c r="OC106" s="64"/>
      <c r="OD106" s="64"/>
      <c r="OE106" s="64"/>
      <c r="OF106" s="64"/>
      <c r="OG106" s="64"/>
      <c r="OH106" s="64"/>
      <c r="OI106" s="64"/>
      <c r="OJ106" s="64"/>
      <c r="OK106" s="64"/>
      <c r="OL106" s="64"/>
      <c r="OM106" s="64"/>
      <c r="ON106" s="64"/>
      <c r="OO106" s="64"/>
      <c r="OP106" s="64"/>
      <c r="OQ106" s="64"/>
      <c r="OR106" s="64"/>
      <c r="OS106" s="64"/>
      <c r="OT106" s="64"/>
      <c r="OU106" s="64"/>
      <c r="OV106" s="64"/>
      <c r="OW106" s="64"/>
      <c r="OX106" s="64"/>
      <c r="OY106" s="64"/>
      <c r="OZ106" s="64"/>
      <c r="PA106" s="64"/>
      <c r="PB106" s="64"/>
      <c r="PC106" s="64"/>
      <c r="PD106" s="64"/>
      <c r="PE106" s="64"/>
      <c r="PF106" s="64"/>
      <c r="PG106" s="64"/>
      <c r="PH106" s="64"/>
      <c r="PI106" s="64"/>
      <c r="PJ106" s="64"/>
      <c r="PK106" s="64"/>
      <c r="PL106" s="64"/>
      <c r="PM106" s="64"/>
      <c r="PN106" s="64"/>
      <c r="PO106" s="64"/>
      <c r="PP106" s="64"/>
      <c r="PQ106" s="64"/>
      <c r="PR106" s="64"/>
      <c r="PS106" s="64"/>
      <c r="PT106" s="64"/>
      <c r="PU106" s="64"/>
      <c r="PV106" s="64"/>
      <c r="PW106" s="64"/>
      <c r="PX106" s="64"/>
      <c r="PY106" s="64"/>
      <c r="PZ106" s="64"/>
      <c r="QA106" s="64"/>
      <c r="QB106" s="64"/>
      <c r="QC106" s="64"/>
      <c r="QD106" s="64"/>
      <c r="QE106" s="64"/>
      <c r="QF106" s="64"/>
      <c r="QG106" s="64"/>
      <c r="QH106" s="64"/>
      <c r="QI106" s="64"/>
      <c r="QJ106" s="64"/>
      <c r="QK106" s="64"/>
      <c r="QL106" s="64"/>
      <c r="QM106" s="64"/>
      <c r="QN106" s="64"/>
      <c r="QO106" s="64"/>
      <c r="QP106" s="64"/>
      <c r="QQ106" s="64"/>
      <c r="QR106" s="64"/>
      <c r="QS106" s="64"/>
      <c r="QT106" s="64"/>
      <c r="QU106" s="64"/>
      <c r="QV106" s="64"/>
      <c r="QW106" s="64"/>
      <c r="QX106" s="64"/>
      <c r="QY106" s="64"/>
      <c r="QZ106" s="64"/>
      <c r="RA106" s="64"/>
      <c r="RB106" s="64"/>
      <c r="RC106" s="64"/>
      <c r="RD106" s="64"/>
      <c r="RE106" s="64"/>
      <c r="RF106" s="64"/>
      <c r="RG106" s="64"/>
      <c r="RH106" s="64"/>
      <c r="RI106" s="64"/>
      <c r="RJ106" s="64"/>
      <c r="RK106" s="64"/>
      <c r="RL106" s="64"/>
      <c r="RM106" s="64"/>
      <c r="RN106" s="64"/>
      <c r="RO106" s="64"/>
      <c r="RP106" s="64"/>
      <c r="RQ106" s="64"/>
      <c r="RR106" s="64"/>
      <c r="RS106" s="64"/>
      <c r="RT106" s="64"/>
      <c r="RU106" s="64"/>
      <c r="RV106" s="64"/>
      <c r="RW106" s="64"/>
      <c r="RX106" s="64"/>
      <c r="RY106" s="64"/>
      <c r="RZ106" s="64"/>
      <c r="SA106" s="64"/>
      <c r="SB106" s="64"/>
      <c r="SC106" s="64"/>
      <c r="SD106" s="64"/>
      <c r="SE106" s="64"/>
      <c r="SF106" s="64"/>
      <c r="SG106" s="64"/>
      <c r="SH106" s="64"/>
      <c r="SI106" s="64"/>
      <c r="SJ106" s="64"/>
      <c r="SK106" s="64"/>
      <c r="SL106" s="64"/>
      <c r="SM106" s="64"/>
      <c r="SN106" s="64"/>
      <c r="SO106" s="64"/>
      <c r="SP106" s="64"/>
      <c r="SQ106" s="64"/>
      <c r="SR106" s="64"/>
      <c r="SS106" s="64"/>
      <c r="ST106" s="64"/>
      <c r="SU106" s="64"/>
      <c r="SV106" s="64"/>
      <c r="SW106" s="64"/>
      <c r="SX106" s="64"/>
      <c r="SY106" s="64"/>
      <c r="SZ106" s="64"/>
      <c r="TA106" s="64"/>
      <c r="TB106" s="64"/>
      <c r="TC106" s="64"/>
      <c r="TD106" s="64"/>
      <c r="TE106" s="64"/>
      <c r="TF106" s="64"/>
      <c r="TG106" s="64"/>
      <c r="TH106" s="64"/>
      <c r="TI106" s="64"/>
      <c r="TJ106" s="64"/>
      <c r="TK106" s="64"/>
      <c r="TL106" s="64"/>
      <c r="TM106" s="64"/>
      <c r="TN106" s="64"/>
      <c r="TO106" s="64"/>
      <c r="TP106" s="64"/>
      <c r="TQ106" s="64"/>
      <c r="TR106" s="64"/>
      <c r="TS106" s="64"/>
      <c r="TT106" s="64"/>
      <c r="TU106" s="64"/>
      <c r="TV106" s="64"/>
      <c r="TW106" s="64"/>
      <c r="TX106" s="64"/>
      <c r="TY106" s="64"/>
      <c r="TZ106" s="64"/>
      <c r="UA106" s="64"/>
      <c r="UB106" s="64"/>
      <c r="UC106" s="64"/>
      <c r="UD106" s="64"/>
      <c r="UE106" s="64"/>
      <c r="UF106" s="64"/>
      <c r="UG106" s="64"/>
      <c r="UH106" s="64"/>
      <c r="UI106" s="64"/>
      <c r="UJ106" s="64"/>
      <c r="UK106" s="64"/>
      <c r="UL106" s="64"/>
      <c r="UM106" s="64"/>
      <c r="UN106" s="64"/>
      <c r="UO106" s="64"/>
      <c r="UP106" s="64"/>
      <c r="UQ106" s="64"/>
      <c r="UR106" s="64"/>
      <c r="US106" s="64"/>
      <c r="UT106" s="64"/>
      <c r="UU106" s="64"/>
      <c r="UV106" s="64"/>
      <c r="UW106" s="64"/>
      <c r="UX106" s="64"/>
      <c r="UY106" s="64"/>
      <c r="UZ106" s="64"/>
      <c r="VA106" s="64"/>
      <c r="VB106" s="64"/>
      <c r="VC106" s="64"/>
      <c r="VD106" s="64"/>
      <c r="VE106" s="64"/>
      <c r="VF106" s="64"/>
      <c r="VG106" s="64"/>
      <c r="VH106" s="64"/>
      <c r="VI106" s="64"/>
      <c r="VJ106" s="64"/>
      <c r="VK106" s="64"/>
      <c r="VL106" s="64"/>
      <c r="VM106" s="64"/>
      <c r="VN106" s="64"/>
      <c r="VO106" s="64"/>
      <c r="VP106" s="64"/>
      <c r="VQ106" s="64"/>
      <c r="VR106" s="64"/>
      <c r="VS106" s="64"/>
      <c r="VT106" s="64"/>
      <c r="VU106" s="64"/>
      <c r="VV106" s="64"/>
      <c r="VW106" s="64"/>
      <c r="VX106" s="64"/>
      <c r="VY106" s="64"/>
      <c r="VZ106" s="64"/>
      <c r="WA106" s="64"/>
      <c r="WB106" s="64"/>
      <c r="WC106" s="64"/>
      <c r="WD106" s="64"/>
      <c r="WE106" s="64"/>
      <c r="WF106" s="64"/>
      <c r="WG106" s="64"/>
      <c r="WH106" s="64"/>
      <c r="WI106" s="64"/>
      <c r="WJ106" s="64"/>
      <c r="WK106" s="64"/>
      <c r="WL106" s="64"/>
      <c r="WM106" s="64"/>
      <c r="WN106" s="64"/>
      <c r="WO106" s="64"/>
      <c r="WP106" s="64"/>
      <c r="WQ106" s="64"/>
      <c r="WR106" s="64"/>
      <c r="WS106" s="64"/>
      <c r="WT106" s="64"/>
      <c r="WU106" s="64"/>
      <c r="WV106" s="64"/>
      <c r="WW106" s="64"/>
      <c r="WX106" s="64"/>
      <c r="WY106" s="64"/>
      <c r="WZ106" s="64"/>
      <c r="XA106" s="64"/>
      <c r="XB106" s="64"/>
      <c r="XC106" s="64"/>
      <c r="XD106" s="64"/>
      <c r="XE106" s="64"/>
      <c r="XF106" s="64"/>
      <c r="XG106" s="64"/>
      <c r="XH106" s="64"/>
      <c r="XI106" s="64"/>
      <c r="XJ106" s="64"/>
      <c r="XK106" s="64"/>
      <c r="XL106" s="64"/>
      <c r="XM106" s="64"/>
      <c r="XN106" s="64"/>
      <c r="XO106" s="64"/>
      <c r="XP106" s="64"/>
      <c r="XQ106" s="64"/>
      <c r="XR106" s="64"/>
      <c r="XS106" s="64"/>
      <c r="XT106" s="64"/>
      <c r="XU106" s="64"/>
      <c r="XV106" s="64"/>
      <c r="XW106" s="64"/>
      <c r="XX106" s="64"/>
      <c r="XY106" s="64"/>
      <c r="XZ106" s="64"/>
      <c r="YA106" s="64"/>
      <c r="YB106" s="64"/>
      <c r="YC106" s="64"/>
      <c r="YD106" s="64"/>
      <c r="YE106" s="64"/>
      <c r="YF106" s="64"/>
      <c r="YG106" s="64"/>
      <c r="YH106" s="64"/>
      <c r="YI106" s="64"/>
      <c r="YJ106" s="64"/>
      <c r="YK106" s="64"/>
      <c r="YL106" s="64"/>
      <c r="YM106" s="64"/>
      <c r="YN106" s="64"/>
      <c r="YO106" s="64"/>
      <c r="YP106" s="64"/>
      <c r="YQ106" s="64"/>
      <c r="YR106" s="64"/>
      <c r="YS106" s="64"/>
      <c r="YT106" s="64"/>
      <c r="YU106" s="64"/>
      <c r="YV106" s="64"/>
      <c r="YW106" s="64"/>
      <c r="YX106" s="64"/>
      <c r="YY106" s="64"/>
      <c r="YZ106" s="64"/>
      <c r="ZA106" s="64"/>
      <c r="ZB106" s="64"/>
      <c r="ZC106" s="64"/>
      <c r="ZD106" s="64"/>
      <c r="ZE106" s="64"/>
      <c r="ZF106" s="64"/>
      <c r="ZG106" s="64"/>
      <c r="ZH106" s="64"/>
      <c r="ZI106" s="64"/>
      <c r="ZJ106" s="64"/>
      <c r="ZK106" s="64"/>
      <c r="ZL106" s="64"/>
      <c r="ZM106" s="64"/>
      <c r="ZN106" s="64"/>
      <c r="ZO106" s="64"/>
      <c r="ZP106" s="64"/>
      <c r="ZQ106" s="64"/>
      <c r="ZR106" s="64"/>
      <c r="ZS106" s="64"/>
      <c r="ZT106" s="64"/>
      <c r="ZU106" s="64"/>
      <c r="ZV106" s="64"/>
      <c r="ZW106" s="64"/>
      <c r="ZX106" s="64"/>
      <c r="ZY106" s="64"/>
      <c r="ZZ106" s="64"/>
      <c r="AAA106" s="64"/>
      <c r="AAB106" s="64"/>
      <c r="AAC106" s="64"/>
      <c r="AAD106" s="64"/>
      <c r="AAE106" s="64"/>
      <c r="AAF106" s="64"/>
      <c r="AAG106" s="64"/>
      <c r="AAH106" s="64"/>
      <c r="AAI106" s="64"/>
      <c r="AAJ106" s="64"/>
      <c r="AAK106" s="64"/>
      <c r="AAL106" s="64"/>
      <c r="AAM106" s="64"/>
      <c r="AAN106" s="64"/>
      <c r="AAO106" s="64"/>
      <c r="AAP106" s="64"/>
      <c r="AAQ106" s="64"/>
      <c r="AAR106" s="64"/>
      <c r="AAS106" s="64"/>
      <c r="AAT106" s="64"/>
      <c r="AAU106" s="64"/>
      <c r="AAV106" s="64"/>
      <c r="AAW106" s="64"/>
      <c r="AAX106" s="64"/>
      <c r="AAY106" s="64"/>
      <c r="AAZ106" s="64"/>
      <c r="ABA106" s="64"/>
      <c r="ABB106" s="64"/>
      <c r="ABC106" s="64"/>
      <c r="ABD106" s="64"/>
      <c r="ABE106" s="64"/>
      <c r="ABF106" s="64"/>
      <c r="ABG106" s="64"/>
      <c r="ABH106" s="64"/>
      <c r="ABI106" s="64"/>
      <c r="ABJ106" s="64"/>
      <c r="ABK106" s="64"/>
      <c r="ABL106" s="64"/>
      <c r="ABM106" s="64"/>
      <c r="ABN106" s="64"/>
      <c r="ABO106" s="64"/>
      <c r="ABP106" s="64"/>
      <c r="ABQ106" s="64"/>
      <c r="ABR106" s="64"/>
      <c r="ABS106" s="64"/>
      <c r="ABT106" s="64"/>
      <c r="ABU106" s="64"/>
      <c r="ABV106" s="64"/>
      <c r="ABW106" s="64"/>
      <c r="ABX106" s="64"/>
      <c r="ABY106" s="64"/>
      <c r="ABZ106" s="64"/>
      <c r="ACA106" s="64"/>
      <c r="ACB106" s="64"/>
      <c r="ACC106" s="64"/>
      <c r="ACD106" s="64"/>
      <c r="ACE106" s="64"/>
      <c r="ACF106" s="64"/>
      <c r="ACG106" s="64"/>
      <c r="ACH106" s="64"/>
      <c r="ACI106" s="64"/>
      <c r="ACJ106" s="64"/>
      <c r="ACK106" s="64"/>
      <c r="ACL106" s="64"/>
      <c r="ACM106" s="64"/>
      <c r="ACN106" s="64"/>
      <c r="ACO106" s="64"/>
      <c r="ACP106" s="64"/>
      <c r="ACQ106" s="64"/>
      <c r="ACR106" s="64"/>
      <c r="ACS106" s="64"/>
      <c r="ACT106" s="64"/>
      <c r="ACU106" s="64"/>
      <c r="ACV106" s="64"/>
      <c r="ACW106" s="64"/>
      <c r="ACX106" s="64"/>
      <c r="ACY106" s="64"/>
      <c r="ACZ106" s="64"/>
      <c r="ADA106" s="64"/>
      <c r="ADB106" s="64"/>
      <c r="ADC106" s="64"/>
      <c r="ADD106" s="64"/>
      <c r="ADE106" s="64"/>
      <c r="ADF106" s="64"/>
      <c r="ADG106" s="64"/>
      <c r="ADH106" s="64"/>
      <c r="ADI106" s="64"/>
      <c r="ADJ106" s="64"/>
      <c r="ADK106" s="64"/>
      <c r="ADL106" s="64"/>
      <c r="ADM106" s="64"/>
      <c r="ADN106" s="64"/>
      <c r="ADO106" s="64"/>
      <c r="ADP106" s="64"/>
      <c r="ADQ106" s="64"/>
      <c r="ADR106" s="64"/>
      <c r="ADS106" s="64"/>
      <c r="ADT106" s="64"/>
      <c r="ADU106" s="64"/>
      <c r="ADV106" s="64"/>
      <c r="ADW106" s="64"/>
      <c r="ADX106" s="64"/>
      <c r="ADY106" s="64"/>
      <c r="ADZ106" s="64"/>
      <c r="AEA106" s="64"/>
      <c r="AEB106" s="64"/>
      <c r="AEC106" s="64"/>
      <c r="AED106" s="64"/>
      <c r="AEE106" s="64"/>
      <c r="AEF106" s="64"/>
      <c r="AEG106" s="64"/>
      <c r="AEH106" s="64"/>
      <c r="AEI106" s="64"/>
      <c r="AEJ106" s="64"/>
      <c r="AEK106" s="64"/>
      <c r="AEL106" s="64"/>
      <c r="AEM106" s="64"/>
      <c r="AEN106" s="64"/>
      <c r="AEO106" s="64"/>
      <c r="AEP106" s="64"/>
      <c r="AEQ106" s="64"/>
      <c r="AER106" s="64"/>
      <c r="AES106" s="64"/>
      <c r="AET106" s="64"/>
      <c r="AEU106" s="64"/>
      <c r="AEV106" s="64"/>
      <c r="AEW106" s="64"/>
      <c r="AEX106" s="64"/>
      <c r="AEY106" s="64"/>
      <c r="AEZ106" s="64"/>
      <c r="AFA106" s="64"/>
      <c r="AFB106" s="64"/>
      <c r="AFC106" s="64"/>
      <c r="AFD106" s="64"/>
      <c r="AFE106" s="64"/>
      <c r="AFF106" s="64"/>
      <c r="AFG106" s="64"/>
      <c r="AFH106" s="64"/>
      <c r="AFI106" s="64"/>
      <c r="AFJ106" s="64"/>
      <c r="AFK106" s="64"/>
      <c r="AFL106" s="64"/>
      <c r="AFM106" s="64"/>
      <c r="AFN106" s="64"/>
      <c r="AFO106" s="64"/>
      <c r="AFP106" s="64"/>
      <c r="AFQ106" s="64"/>
      <c r="AFR106" s="64"/>
      <c r="AFS106" s="64"/>
      <c r="AFT106" s="64"/>
      <c r="AFU106" s="64"/>
      <c r="AFV106" s="64"/>
      <c r="AFW106" s="64"/>
      <c r="AFX106" s="64"/>
      <c r="AFY106" s="64"/>
      <c r="AFZ106" s="64"/>
      <c r="AGA106" s="64"/>
      <c r="AGB106" s="64"/>
      <c r="AGC106" s="64"/>
      <c r="AGD106" s="64"/>
      <c r="AGE106" s="64"/>
      <c r="AGF106" s="64"/>
      <c r="AGG106" s="64"/>
      <c r="AGH106" s="64"/>
      <c r="AGI106" s="64"/>
      <c r="AGJ106" s="64"/>
      <c r="AGK106" s="64"/>
      <c r="AGL106" s="64"/>
      <c r="AGM106" s="64"/>
      <c r="AGN106" s="64"/>
      <c r="AGO106" s="64"/>
      <c r="AGP106" s="64"/>
      <c r="AGQ106" s="64"/>
      <c r="AGR106" s="64"/>
      <c r="AGS106" s="64"/>
      <c r="AGT106" s="64"/>
      <c r="AGU106" s="64"/>
      <c r="AGV106" s="64"/>
      <c r="AGW106" s="64"/>
      <c r="AGX106" s="64"/>
      <c r="AGY106" s="64"/>
      <c r="AGZ106" s="64"/>
      <c r="AHA106" s="64"/>
      <c r="AHB106" s="64"/>
      <c r="AHC106" s="64"/>
      <c r="AHD106" s="64"/>
      <c r="AHE106" s="64"/>
      <c r="AHF106" s="64"/>
      <c r="AHG106" s="64"/>
      <c r="AHH106" s="64"/>
      <c r="AHI106" s="64"/>
      <c r="AHJ106" s="64"/>
      <c r="AHK106" s="64"/>
      <c r="AHL106" s="64"/>
      <c r="AHM106" s="64"/>
      <c r="AHN106" s="64"/>
      <c r="AHO106" s="64"/>
      <c r="AHP106" s="64"/>
      <c r="AHQ106" s="64"/>
      <c r="AHR106" s="64"/>
      <c r="AHS106" s="64"/>
      <c r="AHT106" s="64"/>
      <c r="AHU106" s="64"/>
      <c r="AHV106" s="64"/>
      <c r="AHW106" s="64"/>
      <c r="AHX106" s="64"/>
      <c r="AHY106" s="64"/>
      <c r="AHZ106" s="64"/>
      <c r="AIA106" s="64"/>
      <c r="AIB106" s="64"/>
      <c r="AIC106" s="64"/>
      <c r="AID106" s="64"/>
      <c r="AIE106" s="64"/>
      <c r="AIF106" s="64"/>
      <c r="AIG106" s="64"/>
      <c r="AIH106" s="64"/>
      <c r="AII106" s="64"/>
      <c r="AIJ106" s="64"/>
      <c r="AIK106" s="64"/>
      <c r="AIL106" s="64"/>
      <c r="AIM106" s="64"/>
      <c r="AIN106" s="64"/>
      <c r="AIO106" s="64"/>
      <c r="AIP106" s="64"/>
      <c r="AIQ106" s="64"/>
      <c r="AIR106" s="64"/>
      <c r="AIS106" s="64"/>
      <c r="AIT106" s="64"/>
      <c r="AIU106" s="64"/>
      <c r="AIV106" s="64"/>
      <c r="AIW106" s="64"/>
      <c r="AIX106" s="64"/>
      <c r="AIY106" s="64"/>
      <c r="AIZ106" s="64"/>
      <c r="AJA106" s="64"/>
      <c r="AJB106" s="64"/>
      <c r="AJC106" s="64"/>
      <c r="AJD106" s="64"/>
      <c r="AJE106" s="64"/>
      <c r="AJF106" s="64"/>
      <c r="AJG106" s="64"/>
      <c r="AJH106" s="64"/>
      <c r="AJI106" s="64"/>
      <c r="AJJ106" s="64"/>
      <c r="AJK106" s="64"/>
      <c r="AJL106" s="64"/>
      <c r="AJM106" s="64"/>
      <c r="AJN106" s="64"/>
      <c r="AJO106" s="64"/>
      <c r="AJP106" s="64"/>
      <c r="AJQ106" s="64"/>
      <c r="AJR106" s="64"/>
      <c r="AJS106" s="64"/>
      <c r="AJT106" s="64"/>
      <c r="AJU106" s="64"/>
      <c r="AJV106" s="64"/>
      <c r="AJW106" s="64"/>
      <c r="AJX106" s="64"/>
      <c r="AJY106" s="64"/>
      <c r="AJZ106" s="64"/>
      <c r="AKA106" s="64"/>
      <c r="AKB106" s="64"/>
      <c r="AKC106" s="64"/>
      <c r="AKD106" s="64"/>
      <c r="AKE106" s="64"/>
      <c r="AKF106" s="64"/>
      <c r="AKG106" s="64"/>
      <c r="AKH106" s="64"/>
      <c r="AKI106" s="64"/>
      <c r="AKJ106" s="64"/>
      <c r="AKK106" s="64"/>
      <c r="AKL106" s="64"/>
      <c r="AKM106" s="64"/>
      <c r="AKN106" s="64"/>
      <c r="AKO106" s="64"/>
      <c r="AKP106" s="64"/>
      <c r="AKQ106" s="64"/>
      <c r="AKR106" s="64"/>
      <c r="AKS106" s="64"/>
      <c r="AKT106" s="64"/>
      <c r="AKU106" s="64"/>
      <c r="AKV106" s="64"/>
      <c r="AKW106" s="64"/>
      <c r="AKX106" s="64"/>
      <c r="AKY106" s="64"/>
      <c r="AKZ106" s="64"/>
      <c r="ALA106" s="64"/>
      <c r="ALB106" s="64"/>
      <c r="ALC106" s="64"/>
      <c r="ALD106" s="64"/>
      <c r="ALE106" s="64"/>
      <c r="ALF106" s="64"/>
      <c r="ALG106" s="64"/>
      <c r="ALH106" s="64"/>
      <c r="ALI106" s="64"/>
      <c r="ALJ106" s="64"/>
      <c r="ALK106" s="64"/>
      <c r="ALL106" s="64"/>
      <c r="ALM106" s="64"/>
      <c r="ALN106" s="64"/>
      <c r="ALO106" s="64"/>
      <c r="ALP106" s="64"/>
      <c r="ALQ106" s="64"/>
      <c r="ALR106" s="64"/>
      <c r="ALS106" s="64"/>
      <c r="ALT106" s="64"/>
      <c r="ALU106" s="64"/>
      <c r="ALV106" s="64"/>
      <c r="ALW106" s="64"/>
      <c r="ALX106" s="64"/>
      <c r="ALY106" s="64"/>
      <c r="ALZ106" s="64"/>
      <c r="AMA106" s="64"/>
      <c r="AMB106" s="64"/>
      <c r="AMC106" s="64"/>
      <c r="AMD106" s="64"/>
      <c r="AME106" s="64"/>
      <c r="AMF106" s="64"/>
      <c r="AMG106" s="64"/>
      <c r="AMH106" s="64"/>
      <c r="AMI106" s="64"/>
      <c r="AMJ106" s="64"/>
      <c r="AMK106" s="64"/>
    </row>
    <row r="107" spans="1:1025" ht="16.5" customHeight="1" x14ac:dyDescent="0.2">
      <c r="A107" s="23">
        <v>368</v>
      </c>
      <c r="B107" s="27" t="s">
        <v>75</v>
      </c>
      <c r="C107" s="25">
        <v>100</v>
      </c>
      <c r="D107" s="30">
        <v>0.4</v>
      </c>
      <c r="E107" s="30">
        <v>0.3</v>
      </c>
      <c r="F107" s="30">
        <v>10.3</v>
      </c>
      <c r="G107" s="55">
        <v>46</v>
      </c>
      <c r="H107" s="30">
        <v>5</v>
      </c>
      <c r="I107" s="39"/>
      <c r="J107" s="39"/>
      <c r="K107" s="39"/>
      <c r="L107" s="39"/>
      <c r="M107" s="39"/>
      <c r="N107" s="39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  <c r="CA107" s="64"/>
      <c r="CB107" s="64"/>
      <c r="CC107" s="64"/>
      <c r="CD107" s="64"/>
      <c r="CE107" s="64"/>
      <c r="CF107" s="64"/>
      <c r="CG107" s="64"/>
      <c r="CH107" s="64"/>
      <c r="CI107" s="64"/>
      <c r="CJ107" s="64"/>
      <c r="CK107" s="64"/>
      <c r="CL107" s="64"/>
      <c r="CM107" s="64"/>
      <c r="CN107" s="64"/>
      <c r="CO107" s="64"/>
      <c r="CP107" s="64"/>
      <c r="CQ107" s="64"/>
      <c r="CR107" s="64"/>
      <c r="CS107" s="64"/>
      <c r="CT107" s="64"/>
      <c r="CU107" s="64"/>
      <c r="CV107" s="64"/>
      <c r="CW107" s="64"/>
      <c r="CX107" s="64"/>
      <c r="CY107" s="64"/>
      <c r="CZ107" s="64"/>
      <c r="DA107" s="64"/>
      <c r="DB107" s="64"/>
      <c r="DC107" s="64"/>
      <c r="DD107" s="64"/>
      <c r="DE107" s="64"/>
      <c r="DF107" s="64"/>
      <c r="DG107" s="64"/>
      <c r="DH107" s="64"/>
      <c r="DI107" s="64"/>
      <c r="DJ107" s="64"/>
      <c r="DK107" s="64"/>
      <c r="DL107" s="64"/>
      <c r="DM107" s="64"/>
      <c r="DN107" s="64"/>
      <c r="DO107" s="64"/>
      <c r="DP107" s="64"/>
      <c r="DQ107" s="64"/>
      <c r="DR107" s="64"/>
      <c r="DS107" s="64"/>
      <c r="DT107" s="64"/>
      <c r="DU107" s="64"/>
      <c r="DV107" s="64"/>
      <c r="DW107" s="64"/>
      <c r="DX107" s="64"/>
      <c r="DY107" s="64"/>
      <c r="DZ107" s="64"/>
      <c r="EA107" s="64"/>
      <c r="EB107" s="64"/>
      <c r="EC107" s="64"/>
      <c r="ED107" s="64"/>
      <c r="EE107" s="64"/>
      <c r="EF107" s="64"/>
      <c r="EG107" s="64"/>
      <c r="EH107" s="64"/>
      <c r="EI107" s="64"/>
      <c r="EJ107" s="64"/>
      <c r="EK107" s="64"/>
      <c r="EL107" s="64"/>
      <c r="EM107" s="64"/>
      <c r="EN107" s="64"/>
      <c r="EO107" s="64"/>
      <c r="EP107" s="64"/>
      <c r="EQ107" s="64"/>
      <c r="ER107" s="64"/>
      <c r="ES107" s="64"/>
      <c r="ET107" s="64"/>
      <c r="EU107" s="64"/>
      <c r="EV107" s="64"/>
      <c r="EW107" s="64"/>
      <c r="EX107" s="64"/>
      <c r="EY107" s="64"/>
      <c r="EZ107" s="64"/>
      <c r="FA107" s="64"/>
      <c r="FB107" s="64"/>
      <c r="FC107" s="64"/>
      <c r="FD107" s="64"/>
      <c r="FE107" s="64"/>
      <c r="FF107" s="64"/>
      <c r="FG107" s="64"/>
      <c r="FH107" s="64"/>
      <c r="FI107" s="64"/>
      <c r="FJ107" s="64"/>
      <c r="FK107" s="64"/>
      <c r="FL107" s="64"/>
      <c r="FM107" s="64"/>
      <c r="FN107" s="64"/>
      <c r="FO107" s="64"/>
      <c r="FP107" s="64"/>
      <c r="FQ107" s="64"/>
      <c r="FR107" s="64"/>
      <c r="FS107" s="64"/>
      <c r="FT107" s="64"/>
      <c r="FU107" s="64"/>
      <c r="FV107" s="64"/>
      <c r="FW107" s="64"/>
      <c r="FX107" s="64"/>
      <c r="FY107" s="64"/>
      <c r="FZ107" s="64"/>
      <c r="GA107" s="64"/>
      <c r="GB107" s="64"/>
      <c r="GC107" s="64"/>
      <c r="GD107" s="64"/>
      <c r="GE107" s="64"/>
      <c r="GF107" s="64"/>
      <c r="GG107" s="64"/>
      <c r="GH107" s="64"/>
      <c r="GI107" s="64"/>
      <c r="GJ107" s="64"/>
      <c r="GK107" s="64"/>
      <c r="GL107" s="64"/>
      <c r="GM107" s="64"/>
      <c r="GN107" s="64"/>
      <c r="GO107" s="64"/>
      <c r="GP107" s="64"/>
      <c r="GQ107" s="64"/>
      <c r="GR107" s="64"/>
      <c r="GS107" s="64"/>
      <c r="GT107" s="64"/>
      <c r="GU107" s="64"/>
      <c r="GV107" s="64"/>
      <c r="GW107" s="64"/>
      <c r="GX107" s="64"/>
      <c r="GY107" s="64"/>
      <c r="GZ107" s="64"/>
      <c r="HA107" s="64"/>
      <c r="HB107" s="64"/>
      <c r="HC107" s="64"/>
      <c r="HD107" s="64"/>
      <c r="HE107" s="64"/>
      <c r="HF107" s="64"/>
      <c r="HG107" s="64"/>
      <c r="HH107" s="64"/>
      <c r="HI107" s="64"/>
      <c r="HJ107" s="64"/>
      <c r="HK107" s="64"/>
      <c r="HL107" s="64"/>
      <c r="HM107" s="64"/>
      <c r="HN107" s="64"/>
      <c r="HO107" s="64"/>
      <c r="HP107" s="64"/>
      <c r="HQ107" s="64"/>
      <c r="HR107" s="64"/>
      <c r="HS107" s="64"/>
      <c r="HT107" s="64"/>
      <c r="HU107" s="64"/>
      <c r="HV107" s="64"/>
      <c r="HW107" s="64"/>
      <c r="HX107" s="64"/>
      <c r="HY107" s="64"/>
      <c r="HZ107" s="64"/>
      <c r="IA107" s="64"/>
      <c r="IB107" s="64"/>
      <c r="IC107" s="64"/>
      <c r="ID107" s="64"/>
      <c r="IE107" s="64"/>
      <c r="IF107" s="64"/>
      <c r="IG107" s="64"/>
      <c r="IH107" s="64"/>
      <c r="II107" s="64"/>
      <c r="IJ107" s="64"/>
      <c r="IK107" s="64"/>
      <c r="IL107" s="64"/>
      <c r="IM107" s="64"/>
      <c r="IN107" s="64"/>
      <c r="IO107" s="64"/>
      <c r="IP107" s="64"/>
      <c r="IQ107" s="64"/>
      <c r="IR107" s="64"/>
      <c r="IS107" s="64"/>
      <c r="IT107" s="64"/>
      <c r="IU107" s="64"/>
      <c r="IV107" s="64"/>
      <c r="IW107" s="64"/>
      <c r="IX107" s="64"/>
      <c r="IY107" s="64"/>
      <c r="IZ107" s="64"/>
      <c r="JA107" s="64"/>
      <c r="JB107" s="64"/>
      <c r="JC107" s="64"/>
      <c r="JD107" s="64"/>
      <c r="JE107" s="64"/>
      <c r="JF107" s="64"/>
      <c r="JG107" s="64"/>
      <c r="JH107" s="64"/>
      <c r="JI107" s="64"/>
      <c r="JJ107" s="64"/>
      <c r="JK107" s="64"/>
      <c r="JL107" s="64"/>
      <c r="JM107" s="64"/>
      <c r="JN107" s="64"/>
      <c r="JO107" s="64"/>
      <c r="JP107" s="64"/>
      <c r="JQ107" s="64"/>
      <c r="JR107" s="64"/>
      <c r="JS107" s="64"/>
      <c r="JT107" s="64"/>
      <c r="JU107" s="64"/>
      <c r="JV107" s="64"/>
      <c r="JW107" s="64"/>
      <c r="JX107" s="64"/>
      <c r="JY107" s="64"/>
      <c r="JZ107" s="64"/>
      <c r="KA107" s="64"/>
      <c r="KB107" s="64"/>
      <c r="KC107" s="64"/>
      <c r="KD107" s="64"/>
      <c r="KE107" s="64"/>
      <c r="KF107" s="64"/>
      <c r="KG107" s="64"/>
      <c r="KH107" s="64"/>
      <c r="KI107" s="64"/>
      <c r="KJ107" s="64"/>
      <c r="KK107" s="64"/>
      <c r="KL107" s="64"/>
      <c r="KM107" s="64"/>
      <c r="KN107" s="64"/>
      <c r="KO107" s="64"/>
      <c r="KP107" s="64"/>
      <c r="KQ107" s="64"/>
      <c r="KR107" s="64"/>
      <c r="KS107" s="64"/>
      <c r="KT107" s="64"/>
      <c r="KU107" s="64"/>
      <c r="KV107" s="64"/>
      <c r="KW107" s="64"/>
      <c r="KX107" s="64"/>
      <c r="KY107" s="64"/>
      <c r="KZ107" s="64"/>
      <c r="LA107" s="64"/>
      <c r="LB107" s="64"/>
      <c r="LC107" s="64"/>
      <c r="LD107" s="64"/>
      <c r="LE107" s="64"/>
      <c r="LF107" s="64"/>
      <c r="LG107" s="64"/>
      <c r="LH107" s="64"/>
      <c r="LI107" s="64"/>
      <c r="LJ107" s="64"/>
      <c r="LK107" s="64"/>
      <c r="LL107" s="64"/>
      <c r="LM107" s="64"/>
      <c r="LN107" s="64"/>
      <c r="LO107" s="64"/>
      <c r="LP107" s="64"/>
      <c r="LQ107" s="64"/>
      <c r="LR107" s="64"/>
      <c r="LS107" s="64"/>
      <c r="LT107" s="64"/>
      <c r="LU107" s="64"/>
      <c r="LV107" s="64"/>
      <c r="LW107" s="64"/>
      <c r="LX107" s="64"/>
      <c r="LY107" s="64"/>
      <c r="LZ107" s="64"/>
      <c r="MA107" s="64"/>
      <c r="MB107" s="64"/>
      <c r="MC107" s="64"/>
      <c r="MD107" s="64"/>
      <c r="ME107" s="64"/>
      <c r="MF107" s="64"/>
      <c r="MG107" s="64"/>
      <c r="MH107" s="64"/>
      <c r="MI107" s="64"/>
      <c r="MJ107" s="64"/>
      <c r="MK107" s="64"/>
      <c r="ML107" s="64"/>
      <c r="MM107" s="64"/>
      <c r="MN107" s="64"/>
      <c r="MO107" s="64"/>
      <c r="MP107" s="64"/>
      <c r="MQ107" s="64"/>
      <c r="MR107" s="64"/>
      <c r="MS107" s="64"/>
      <c r="MT107" s="64"/>
      <c r="MU107" s="64"/>
      <c r="MV107" s="64"/>
      <c r="MW107" s="64"/>
      <c r="MX107" s="64"/>
      <c r="MY107" s="64"/>
      <c r="MZ107" s="64"/>
      <c r="NA107" s="64"/>
      <c r="NB107" s="64"/>
      <c r="NC107" s="64"/>
      <c r="ND107" s="64"/>
      <c r="NE107" s="64"/>
      <c r="NF107" s="64"/>
      <c r="NG107" s="64"/>
      <c r="NH107" s="64"/>
      <c r="NI107" s="64"/>
      <c r="NJ107" s="64"/>
      <c r="NK107" s="64"/>
      <c r="NL107" s="64"/>
      <c r="NM107" s="64"/>
      <c r="NN107" s="64"/>
      <c r="NO107" s="64"/>
      <c r="NP107" s="64"/>
      <c r="NQ107" s="64"/>
      <c r="NR107" s="64"/>
      <c r="NS107" s="64"/>
      <c r="NT107" s="64"/>
      <c r="NU107" s="64"/>
      <c r="NV107" s="64"/>
      <c r="NW107" s="64"/>
      <c r="NX107" s="64"/>
      <c r="NY107" s="64"/>
      <c r="NZ107" s="64"/>
      <c r="OA107" s="64"/>
      <c r="OB107" s="64"/>
      <c r="OC107" s="64"/>
      <c r="OD107" s="64"/>
      <c r="OE107" s="64"/>
      <c r="OF107" s="64"/>
      <c r="OG107" s="64"/>
      <c r="OH107" s="64"/>
      <c r="OI107" s="64"/>
      <c r="OJ107" s="64"/>
      <c r="OK107" s="64"/>
      <c r="OL107" s="64"/>
      <c r="OM107" s="64"/>
      <c r="ON107" s="64"/>
      <c r="OO107" s="64"/>
      <c r="OP107" s="64"/>
      <c r="OQ107" s="64"/>
      <c r="OR107" s="64"/>
      <c r="OS107" s="64"/>
      <c r="OT107" s="64"/>
      <c r="OU107" s="64"/>
      <c r="OV107" s="64"/>
      <c r="OW107" s="64"/>
      <c r="OX107" s="64"/>
      <c r="OY107" s="64"/>
      <c r="OZ107" s="64"/>
      <c r="PA107" s="64"/>
      <c r="PB107" s="64"/>
      <c r="PC107" s="64"/>
      <c r="PD107" s="64"/>
      <c r="PE107" s="64"/>
      <c r="PF107" s="64"/>
      <c r="PG107" s="64"/>
      <c r="PH107" s="64"/>
      <c r="PI107" s="64"/>
      <c r="PJ107" s="64"/>
      <c r="PK107" s="64"/>
      <c r="PL107" s="64"/>
      <c r="PM107" s="64"/>
      <c r="PN107" s="64"/>
      <c r="PO107" s="64"/>
      <c r="PP107" s="64"/>
      <c r="PQ107" s="64"/>
      <c r="PR107" s="64"/>
      <c r="PS107" s="64"/>
      <c r="PT107" s="64"/>
      <c r="PU107" s="64"/>
      <c r="PV107" s="64"/>
      <c r="PW107" s="64"/>
      <c r="PX107" s="64"/>
      <c r="PY107" s="64"/>
      <c r="PZ107" s="64"/>
      <c r="QA107" s="64"/>
      <c r="QB107" s="64"/>
      <c r="QC107" s="64"/>
      <c r="QD107" s="64"/>
      <c r="QE107" s="64"/>
      <c r="QF107" s="64"/>
      <c r="QG107" s="64"/>
      <c r="QH107" s="64"/>
      <c r="QI107" s="64"/>
      <c r="QJ107" s="64"/>
      <c r="QK107" s="64"/>
      <c r="QL107" s="64"/>
      <c r="QM107" s="64"/>
      <c r="QN107" s="64"/>
      <c r="QO107" s="64"/>
      <c r="QP107" s="64"/>
      <c r="QQ107" s="64"/>
      <c r="QR107" s="64"/>
      <c r="QS107" s="64"/>
      <c r="QT107" s="64"/>
      <c r="QU107" s="64"/>
      <c r="QV107" s="64"/>
      <c r="QW107" s="64"/>
      <c r="QX107" s="64"/>
      <c r="QY107" s="64"/>
      <c r="QZ107" s="64"/>
      <c r="RA107" s="64"/>
      <c r="RB107" s="64"/>
      <c r="RC107" s="64"/>
      <c r="RD107" s="64"/>
      <c r="RE107" s="64"/>
      <c r="RF107" s="64"/>
      <c r="RG107" s="64"/>
      <c r="RH107" s="64"/>
      <c r="RI107" s="64"/>
      <c r="RJ107" s="64"/>
      <c r="RK107" s="64"/>
      <c r="RL107" s="64"/>
      <c r="RM107" s="64"/>
      <c r="RN107" s="64"/>
      <c r="RO107" s="64"/>
      <c r="RP107" s="64"/>
      <c r="RQ107" s="64"/>
      <c r="RR107" s="64"/>
      <c r="RS107" s="64"/>
      <c r="RT107" s="64"/>
      <c r="RU107" s="64"/>
      <c r="RV107" s="64"/>
      <c r="RW107" s="64"/>
      <c r="RX107" s="64"/>
      <c r="RY107" s="64"/>
      <c r="RZ107" s="64"/>
      <c r="SA107" s="64"/>
      <c r="SB107" s="64"/>
      <c r="SC107" s="64"/>
      <c r="SD107" s="64"/>
      <c r="SE107" s="64"/>
      <c r="SF107" s="64"/>
      <c r="SG107" s="64"/>
      <c r="SH107" s="64"/>
      <c r="SI107" s="64"/>
      <c r="SJ107" s="64"/>
      <c r="SK107" s="64"/>
      <c r="SL107" s="64"/>
      <c r="SM107" s="64"/>
      <c r="SN107" s="64"/>
      <c r="SO107" s="64"/>
      <c r="SP107" s="64"/>
      <c r="SQ107" s="64"/>
      <c r="SR107" s="64"/>
      <c r="SS107" s="64"/>
      <c r="ST107" s="64"/>
      <c r="SU107" s="64"/>
      <c r="SV107" s="64"/>
      <c r="SW107" s="64"/>
      <c r="SX107" s="64"/>
      <c r="SY107" s="64"/>
      <c r="SZ107" s="64"/>
      <c r="TA107" s="64"/>
      <c r="TB107" s="64"/>
      <c r="TC107" s="64"/>
      <c r="TD107" s="64"/>
      <c r="TE107" s="64"/>
      <c r="TF107" s="64"/>
      <c r="TG107" s="64"/>
      <c r="TH107" s="64"/>
      <c r="TI107" s="64"/>
      <c r="TJ107" s="64"/>
      <c r="TK107" s="64"/>
      <c r="TL107" s="64"/>
      <c r="TM107" s="64"/>
      <c r="TN107" s="64"/>
      <c r="TO107" s="64"/>
      <c r="TP107" s="64"/>
      <c r="TQ107" s="64"/>
      <c r="TR107" s="64"/>
      <c r="TS107" s="64"/>
      <c r="TT107" s="64"/>
      <c r="TU107" s="64"/>
      <c r="TV107" s="64"/>
      <c r="TW107" s="64"/>
      <c r="TX107" s="64"/>
      <c r="TY107" s="64"/>
      <c r="TZ107" s="64"/>
      <c r="UA107" s="64"/>
      <c r="UB107" s="64"/>
      <c r="UC107" s="64"/>
      <c r="UD107" s="64"/>
      <c r="UE107" s="64"/>
      <c r="UF107" s="64"/>
      <c r="UG107" s="64"/>
      <c r="UH107" s="64"/>
      <c r="UI107" s="64"/>
      <c r="UJ107" s="64"/>
      <c r="UK107" s="64"/>
      <c r="UL107" s="64"/>
      <c r="UM107" s="64"/>
      <c r="UN107" s="64"/>
      <c r="UO107" s="64"/>
      <c r="UP107" s="64"/>
      <c r="UQ107" s="64"/>
      <c r="UR107" s="64"/>
      <c r="US107" s="64"/>
      <c r="UT107" s="64"/>
      <c r="UU107" s="64"/>
      <c r="UV107" s="64"/>
      <c r="UW107" s="64"/>
      <c r="UX107" s="64"/>
      <c r="UY107" s="64"/>
      <c r="UZ107" s="64"/>
      <c r="VA107" s="64"/>
      <c r="VB107" s="64"/>
      <c r="VC107" s="64"/>
      <c r="VD107" s="64"/>
      <c r="VE107" s="64"/>
      <c r="VF107" s="64"/>
      <c r="VG107" s="64"/>
      <c r="VH107" s="64"/>
      <c r="VI107" s="64"/>
      <c r="VJ107" s="64"/>
      <c r="VK107" s="64"/>
      <c r="VL107" s="64"/>
      <c r="VM107" s="64"/>
      <c r="VN107" s="64"/>
      <c r="VO107" s="64"/>
      <c r="VP107" s="64"/>
      <c r="VQ107" s="64"/>
      <c r="VR107" s="64"/>
      <c r="VS107" s="64"/>
      <c r="VT107" s="64"/>
      <c r="VU107" s="64"/>
      <c r="VV107" s="64"/>
      <c r="VW107" s="64"/>
      <c r="VX107" s="64"/>
      <c r="VY107" s="64"/>
      <c r="VZ107" s="64"/>
      <c r="WA107" s="64"/>
      <c r="WB107" s="64"/>
      <c r="WC107" s="64"/>
      <c r="WD107" s="64"/>
      <c r="WE107" s="64"/>
      <c r="WF107" s="64"/>
      <c r="WG107" s="64"/>
      <c r="WH107" s="64"/>
      <c r="WI107" s="64"/>
      <c r="WJ107" s="64"/>
      <c r="WK107" s="64"/>
      <c r="WL107" s="64"/>
      <c r="WM107" s="64"/>
      <c r="WN107" s="64"/>
      <c r="WO107" s="64"/>
      <c r="WP107" s="64"/>
      <c r="WQ107" s="64"/>
      <c r="WR107" s="64"/>
      <c r="WS107" s="64"/>
      <c r="WT107" s="64"/>
      <c r="WU107" s="64"/>
      <c r="WV107" s="64"/>
      <c r="WW107" s="64"/>
      <c r="WX107" s="64"/>
      <c r="WY107" s="64"/>
      <c r="WZ107" s="64"/>
      <c r="XA107" s="64"/>
      <c r="XB107" s="64"/>
      <c r="XC107" s="64"/>
      <c r="XD107" s="64"/>
      <c r="XE107" s="64"/>
      <c r="XF107" s="64"/>
      <c r="XG107" s="64"/>
      <c r="XH107" s="64"/>
      <c r="XI107" s="64"/>
      <c r="XJ107" s="64"/>
      <c r="XK107" s="64"/>
      <c r="XL107" s="64"/>
      <c r="XM107" s="64"/>
      <c r="XN107" s="64"/>
      <c r="XO107" s="64"/>
      <c r="XP107" s="64"/>
      <c r="XQ107" s="64"/>
      <c r="XR107" s="64"/>
      <c r="XS107" s="64"/>
      <c r="XT107" s="64"/>
      <c r="XU107" s="64"/>
      <c r="XV107" s="64"/>
      <c r="XW107" s="64"/>
      <c r="XX107" s="64"/>
      <c r="XY107" s="64"/>
      <c r="XZ107" s="64"/>
      <c r="YA107" s="64"/>
      <c r="YB107" s="64"/>
      <c r="YC107" s="64"/>
      <c r="YD107" s="64"/>
      <c r="YE107" s="64"/>
      <c r="YF107" s="64"/>
      <c r="YG107" s="64"/>
      <c r="YH107" s="64"/>
      <c r="YI107" s="64"/>
      <c r="YJ107" s="64"/>
      <c r="YK107" s="64"/>
      <c r="YL107" s="64"/>
      <c r="YM107" s="64"/>
      <c r="YN107" s="64"/>
      <c r="YO107" s="64"/>
      <c r="YP107" s="64"/>
      <c r="YQ107" s="64"/>
      <c r="YR107" s="64"/>
      <c r="YS107" s="64"/>
      <c r="YT107" s="64"/>
      <c r="YU107" s="64"/>
      <c r="YV107" s="64"/>
      <c r="YW107" s="64"/>
      <c r="YX107" s="64"/>
      <c r="YY107" s="64"/>
      <c r="YZ107" s="64"/>
      <c r="ZA107" s="64"/>
      <c r="ZB107" s="64"/>
      <c r="ZC107" s="64"/>
      <c r="ZD107" s="64"/>
      <c r="ZE107" s="64"/>
      <c r="ZF107" s="64"/>
      <c r="ZG107" s="64"/>
      <c r="ZH107" s="64"/>
      <c r="ZI107" s="64"/>
      <c r="ZJ107" s="64"/>
      <c r="ZK107" s="64"/>
      <c r="ZL107" s="64"/>
      <c r="ZM107" s="64"/>
      <c r="ZN107" s="64"/>
      <c r="ZO107" s="64"/>
      <c r="ZP107" s="64"/>
      <c r="ZQ107" s="64"/>
      <c r="ZR107" s="64"/>
      <c r="ZS107" s="64"/>
      <c r="ZT107" s="64"/>
      <c r="ZU107" s="64"/>
      <c r="ZV107" s="64"/>
      <c r="ZW107" s="64"/>
      <c r="ZX107" s="64"/>
      <c r="ZY107" s="64"/>
      <c r="ZZ107" s="64"/>
      <c r="AAA107" s="64"/>
      <c r="AAB107" s="64"/>
      <c r="AAC107" s="64"/>
      <c r="AAD107" s="64"/>
      <c r="AAE107" s="64"/>
      <c r="AAF107" s="64"/>
      <c r="AAG107" s="64"/>
      <c r="AAH107" s="64"/>
      <c r="AAI107" s="64"/>
      <c r="AAJ107" s="64"/>
      <c r="AAK107" s="64"/>
      <c r="AAL107" s="64"/>
      <c r="AAM107" s="64"/>
      <c r="AAN107" s="64"/>
      <c r="AAO107" s="64"/>
      <c r="AAP107" s="64"/>
      <c r="AAQ107" s="64"/>
      <c r="AAR107" s="64"/>
      <c r="AAS107" s="64"/>
      <c r="AAT107" s="64"/>
      <c r="AAU107" s="64"/>
      <c r="AAV107" s="64"/>
      <c r="AAW107" s="64"/>
      <c r="AAX107" s="64"/>
      <c r="AAY107" s="64"/>
      <c r="AAZ107" s="64"/>
      <c r="ABA107" s="64"/>
      <c r="ABB107" s="64"/>
      <c r="ABC107" s="64"/>
      <c r="ABD107" s="64"/>
      <c r="ABE107" s="64"/>
      <c r="ABF107" s="64"/>
      <c r="ABG107" s="64"/>
      <c r="ABH107" s="64"/>
      <c r="ABI107" s="64"/>
      <c r="ABJ107" s="64"/>
      <c r="ABK107" s="64"/>
      <c r="ABL107" s="64"/>
      <c r="ABM107" s="64"/>
      <c r="ABN107" s="64"/>
      <c r="ABO107" s="64"/>
      <c r="ABP107" s="64"/>
      <c r="ABQ107" s="64"/>
      <c r="ABR107" s="64"/>
      <c r="ABS107" s="64"/>
      <c r="ABT107" s="64"/>
      <c r="ABU107" s="64"/>
      <c r="ABV107" s="64"/>
      <c r="ABW107" s="64"/>
      <c r="ABX107" s="64"/>
      <c r="ABY107" s="64"/>
      <c r="ABZ107" s="64"/>
      <c r="ACA107" s="64"/>
      <c r="ACB107" s="64"/>
      <c r="ACC107" s="64"/>
      <c r="ACD107" s="64"/>
      <c r="ACE107" s="64"/>
      <c r="ACF107" s="64"/>
      <c r="ACG107" s="64"/>
      <c r="ACH107" s="64"/>
      <c r="ACI107" s="64"/>
      <c r="ACJ107" s="64"/>
      <c r="ACK107" s="64"/>
      <c r="ACL107" s="64"/>
      <c r="ACM107" s="64"/>
      <c r="ACN107" s="64"/>
      <c r="ACO107" s="64"/>
      <c r="ACP107" s="64"/>
      <c r="ACQ107" s="64"/>
      <c r="ACR107" s="64"/>
      <c r="ACS107" s="64"/>
      <c r="ACT107" s="64"/>
      <c r="ACU107" s="64"/>
      <c r="ACV107" s="64"/>
      <c r="ACW107" s="64"/>
      <c r="ACX107" s="64"/>
      <c r="ACY107" s="64"/>
      <c r="ACZ107" s="64"/>
      <c r="ADA107" s="64"/>
      <c r="ADB107" s="64"/>
      <c r="ADC107" s="64"/>
      <c r="ADD107" s="64"/>
      <c r="ADE107" s="64"/>
      <c r="ADF107" s="64"/>
      <c r="ADG107" s="64"/>
      <c r="ADH107" s="64"/>
      <c r="ADI107" s="64"/>
      <c r="ADJ107" s="64"/>
      <c r="ADK107" s="64"/>
      <c r="ADL107" s="64"/>
      <c r="ADM107" s="64"/>
      <c r="ADN107" s="64"/>
      <c r="ADO107" s="64"/>
      <c r="ADP107" s="64"/>
      <c r="ADQ107" s="64"/>
      <c r="ADR107" s="64"/>
      <c r="ADS107" s="64"/>
      <c r="ADT107" s="64"/>
      <c r="ADU107" s="64"/>
      <c r="ADV107" s="64"/>
      <c r="ADW107" s="64"/>
      <c r="ADX107" s="64"/>
      <c r="ADY107" s="64"/>
      <c r="ADZ107" s="64"/>
      <c r="AEA107" s="64"/>
      <c r="AEB107" s="64"/>
      <c r="AEC107" s="64"/>
      <c r="AED107" s="64"/>
      <c r="AEE107" s="64"/>
      <c r="AEF107" s="64"/>
      <c r="AEG107" s="64"/>
      <c r="AEH107" s="64"/>
      <c r="AEI107" s="64"/>
      <c r="AEJ107" s="64"/>
      <c r="AEK107" s="64"/>
      <c r="AEL107" s="64"/>
      <c r="AEM107" s="64"/>
      <c r="AEN107" s="64"/>
      <c r="AEO107" s="64"/>
      <c r="AEP107" s="64"/>
      <c r="AEQ107" s="64"/>
      <c r="AER107" s="64"/>
      <c r="AES107" s="64"/>
      <c r="AET107" s="64"/>
      <c r="AEU107" s="64"/>
      <c r="AEV107" s="64"/>
      <c r="AEW107" s="64"/>
      <c r="AEX107" s="64"/>
      <c r="AEY107" s="64"/>
      <c r="AEZ107" s="64"/>
      <c r="AFA107" s="64"/>
      <c r="AFB107" s="64"/>
      <c r="AFC107" s="64"/>
      <c r="AFD107" s="64"/>
      <c r="AFE107" s="64"/>
      <c r="AFF107" s="64"/>
      <c r="AFG107" s="64"/>
      <c r="AFH107" s="64"/>
      <c r="AFI107" s="64"/>
      <c r="AFJ107" s="64"/>
      <c r="AFK107" s="64"/>
      <c r="AFL107" s="64"/>
      <c r="AFM107" s="64"/>
      <c r="AFN107" s="64"/>
      <c r="AFO107" s="64"/>
      <c r="AFP107" s="64"/>
      <c r="AFQ107" s="64"/>
      <c r="AFR107" s="64"/>
      <c r="AFS107" s="64"/>
      <c r="AFT107" s="64"/>
      <c r="AFU107" s="64"/>
      <c r="AFV107" s="64"/>
      <c r="AFW107" s="64"/>
      <c r="AFX107" s="64"/>
      <c r="AFY107" s="64"/>
      <c r="AFZ107" s="64"/>
      <c r="AGA107" s="64"/>
      <c r="AGB107" s="64"/>
      <c r="AGC107" s="64"/>
      <c r="AGD107" s="64"/>
      <c r="AGE107" s="64"/>
      <c r="AGF107" s="64"/>
      <c r="AGG107" s="64"/>
      <c r="AGH107" s="64"/>
      <c r="AGI107" s="64"/>
      <c r="AGJ107" s="64"/>
      <c r="AGK107" s="64"/>
      <c r="AGL107" s="64"/>
      <c r="AGM107" s="64"/>
      <c r="AGN107" s="64"/>
      <c r="AGO107" s="64"/>
      <c r="AGP107" s="64"/>
      <c r="AGQ107" s="64"/>
      <c r="AGR107" s="64"/>
      <c r="AGS107" s="64"/>
      <c r="AGT107" s="64"/>
      <c r="AGU107" s="64"/>
      <c r="AGV107" s="64"/>
      <c r="AGW107" s="64"/>
      <c r="AGX107" s="64"/>
      <c r="AGY107" s="64"/>
      <c r="AGZ107" s="64"/>
      <c r="AHA107" s="64"/>
      <c r="AHB107" s="64"/>
      <c r="AHC107" s="64"/>
      <c r="AHD107" s="64"/>
      <c r="AHE107" s="64"/>
      <c r="AHF107" s="64"/>
      <c r="AHG107" s="64"/>
      <c r="AHH107" s="64"/>
      <c r="AHI107" s="64"/>
      <c r="AHJ107" s="64"/>
      <c r="AHK107" s="64"/>
      <c r="AHL107" s="64"/>
      <c r="AHM107" s="64"/>
      <c r="AHN107" s="64"/>
      <c r="AHO107" s="64"/>
      <c r="AHP107" s="64"/>
      <c r="AHQ107" s="64"/>
      <c r="AHR107" s="64"/>
      <c r="AHS107" s="64"/>
      <c r="AHT107" s="64"/>
      <c r="AHU107" s="64"/>
      <c r="AHV107" s="64"/>
      <c r="AHW107" s="64"/>
      <c r="AHX107" s="64"/>
      <c r="AHY107" s="64"/>
      <c r="AHZ107" s="64"/>
      <c r="AIA107" s="64"/>
      <c r="AIB107" s="64"/>
      <c r="AIC107" s="64"/>
      <c r="AID107" s="64"/>
      <c r="AIE107" s="64"/>
      <c r="AIF107" s="64"/>
      <c r="AIG107" s="64"/>
      <c r="AIH107" s="64"/>
      <c r="AII107" s="64"/>
      <c r="AIJ107" s="64"/>
      <c r="AIK107" s="64"/>
      <c r="AIL107" s="64"/>
      <c r="AIM107" s="64"/>
      <c r="AIN107" s="64"/>
      <c r="AIO107" s="64"/>
      <c r="AIP107" s="64"/>
      <c r="AIQ107" s="64"/>
      <c r="AIR107" s="64"/>
      <c r="AIS107" s="64"/>
      <c r="AIT107" s="64"/>
      <c r="AIU107" s="64"/>
      <c r="AIV107" s="64"/>
      <c r="AIW107" s="64"/>
      <c r="AIX107" s="64"/>
      <c r="AIY107" s="64"/>
      <c r="AIZ107" s="64"/>
      <c r="AJA107" s="64"/>
      <c r="AJB107" s="64"/>
      <c r="AJC107" s="64"/>
      <c r="AJD107" s="64"/>
      <c r="AJE107" s="64"/>
      <c r="AJF107" s="64"/>
      <c r="AJG107" s="64"/>
      <c r="AJH107" s="64"/>
      <c r="AJI107" s="64"/>
      <c r="AJJ107" s="64"/>
      <c r="AJK107" s="64"/>
      <c r="AJL107" s="64"/>
      <c r="AJM107" s="64"/>
      <c r="AJN107" s="64"/>
      <c r="AJO107" s="64"/>
      <c r="AJP107" s="64"/>
      <c r="AJQ107" s="64"/>
      <c r="AJR107" s="64"/>
      <c r="AJS107" s="64"/>
      <c r="AJT107" s="64"/>
      <c r="AJU107" s="64"/>
      <c r="AJV107" s="64"/>
      <c r="AJW107" s="64"/>
      <c r="AJX107" s="64"/>
      <c r="AJY107" s="64"/>
      <c r="AJZ107" s="64"/>
      <c r="AKA107" s="64"/>
      <c r="AKB107" s="64"/>
      <c r="AKC107" s="64"/>
      <c r="AKD107" s="64"/>
      <c r="AKE107" s="64"/>
      <c r="AKF107" s="64"/>
      <c r="AKG107" s="64"/>
      <c r="AKH107" s="64"/>
      <c r="AKI107" s="64"/>
      <c r="AKJ107" s="64"/>
      <c r="AKK107" s="64"/>
      <c r="AKL107" s="64"/>
      <c r="AKM107" s="64"/>
      <c r="AKN107" s="64"/>
      <c r="AKO107" s="64"/>
      <c r="AKP107" s="64"/>
      <c r="AKQ107" s="64"/>
      <c r="AKR107" s="64"/>
      <c r="AKS107" s="64"/>
      <c r="AKT107" s="64"/>
      <c r="AKU107" s="64"/>
      <c r="AKV107" s="64"/>
      <c r="AKW107" s="64"/>
      <c r="AKX107" s="64"/>
      <c r="AKY107" s="64"/>
      <c r="AKZ107" s="64"/>
      <c r="ALA107" s="64"/>
      <c r="ALB107" s="64"/>
      <c r="ALC107" s="64"/>
      <c r="ALD107" s="64"/>
      <c r="ALE107" s="64"/>
      <c r="ALF107" s="64"/>
      <c r="ALG107" s="64"/>
      <c r="ALH107" s="64"/>
      <c r="ALI107" s="64"/>
      <c r="ALJ107" s="64"/>
      <c r="ALK107" s="64"/>
      <c r="ALL107" s="64"/>
      <c r="ALM107" s="64"/>
      <c r="ALN107" s="64"/>
      <c r="ALO107" s="64"/>
      <c r="ALP107" s="64"/>
      <c r="ALQ107" s="64"/>
      <c r="ALR107" s="64"/>
      <c r="ALS107" s="64"/>
      <c r="ALT107" s="64"/>
      <c r="ALU107" s="64"/>
      <c r="ALV107" s="64"/>
      <c r="ALW107" s="64"/>
      <c r="ALX107" s="64"/>
      <c r="ALY107" s="64"/>
      <c r="ALZ107" s="64"/>
      <c r="AMA107" s="64"/>
      <c r="AMB107" s="64"/>
      <c r="AMC107" s="64"/>
      <c r="AMD107" s="64"/>
      <c r="AME107" s="64"/>
      <c r="AMF107" s="64"/>
      <c r="AMG107" s="64"/>
      <c r="AMH107" s="64"/>
      <c r="AMI107" s="64"/>
      <c r="AMJ107" s="64"/>
      <c r="AMK107" s="64"/>
    </row>
    <row r="108" spans="1:1025" ht="15.75" x14ac:dyDescent="0.2">
      <c r="A108" s="23">
        <v>400</v>
      </c>
      <c r="B108" s="27" t="s">
        <v>40</v>
      </c>
      <c r="C108" s="25">
        <v>150</v>
      </c>
      <c r="D108" s="30">
        <v>4.58</v>
      </c>
      <c r="E108" s="30">
        <v>4.08</v>
      </c>
      <c r="F108" s="30">
        <v>7.58</v>
      </c>
      <c r="G108" s="31">
        <v>85</v>
      </c>
      <c r="H108" s="30">
        <v>2.0499999999999998</v>
      </c>
    </row>
    <row r="109" spans="1:1025" ht="15.75" x14ac:dyDescent="0.2">
      <c r="A109" s="23"/>
      <c r="B109" s="27" t="s">
        <v>28</v>
      </c>
      <c r="C109" s="25">
        <v>450</v>
      </c>
      <c r="D109" s="26">
        <f>SUM(D105:D108)</f>
        <v>20.729999999999997</v>
      </c>
      <c r="E109" s="26">
        <f>SUM(E105:E108)</f>
        <v>15.47</v>
      </c>
      <c r="F109" s="26">
        <f>SUM(F105:F108)</f>
        <v>56.33</v>
      </c>
      <c r="G109" s="25">
        <f>SUM(G105:G108)</f>
        <v>446.4</v>
      </c>
      <c r="H109" s="26">
        <f>SUM(H105:H108)</f>
        <v>7.2</v>
      </c>
    </row>
    <row r="110" spans="1:1025" s="64" customFormat="1" ht="15.75" x14ac:dyDescent="0.2">
      <c r="A110" s="23"/>
      <c r="B110" s="27"/>
      <c r="C110" s="25"/>
      <c r="D110" s="26"/>
      <c r="E110" s="26"/>
      <c r="F110" s="26"/>
      <c r="G110" s="25"/>
      <c r="H110" s="26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  <c r="EQ110" s="14"/>
      <c r="ER110" s="14"/>
      <c r="ES110" s="14"/>
      <c r="ET110" s="14"/>
      <c r="EU110" s="14"/>
      <c r="EV110" s="14"/>
      <c r="EW110" s="14"/>
      <c r="EX110" s="14"/>
      <c r="EY110" s="14"/>
      <c r="EZ110" s="14"/>
      <c r="FA110" s="14"/>
      <c r="FB110" s="14"/>
      <c r="FC110" s="14"/>
      <c r="FD110" s="14"/>
      <c r="FE110" s="14"/>
      <c r="FF110" s="14"/>
      <c r="FG110" s="14"/>
      <c r="FH110" s="14"/>
      <c r="FI110" s="14"/>
      <c r="FJ110" s="14"/>
      <c r="FK110" s="14"/>
      <c r="FL110" s="14"/>
      <c r="FM110" s="14"/>
      <c r="FN110" s="14"/>
      <c r="FO110" s="14"/>
      <c r="FP110" s="14"/>
      <c r="FQ110" s="14"/>
      <c r="FR110" s="14"/>
      <c r="FS110" s="14"/>
      <c r="FT110" s="14"/>
      <c r="FU110" s="14"/>
      <c r="FV110" s="14"/>
      <c r="FW110" s="14"/>
      <c r="FX110" s="14"/>
      <c r="FY110" s="14"/>
      <c r="FZ110" s="14"/>
      <c r="GA110" s="14"/>
      <c r="GB110" s="14"/>
      <c r="GC110" s="14"/>
      <c r="GD110" s="14"/>
      <c r="GE110" s="14"/>
      <c r="GF110" s="14"/>
      <c r="GG110" s="14"/>
      <c r="GH110" s="14"/>
      <c r="GI110" s="14"/>
      <c r="GJ110" s="14"/>
      <c r="GK110" s="14"/>
      <c r="GL110" s="14"/>
      <c r="GM110" s="14"/>
      <c r="GN110" s="14"/>
      <c r="GO110" s="14"/>
      <c r="GP110" s="14"/>
      <c r="GQ110" s="14"/>
      <c r="GR110" s="14"/>
      <c r="GS110" s="14"/>
      <c r="GT110" s="14"/>
      <c r="GU110" s="14"/>
      <c r="GV110" s="14"/>
      <c r="GW110" s="14"/>
      <c r="GX110" s="14"/>
      <c r="GY110" s="14"/>
      <c r="GZ110" s="14"/>
      <c r="HA110" s="14"/>
      <c r="HB110" s="14"/>
      <c r="HC110" s="14"/>
      <c r="HD110" s="14"/>
      <c r="HE110" s="14"/>
      <c r="HF110" s="14"/>
      <c r="HG110" s="14"/>
      <c r="HH110" s="14"/>
      <c r="HI110" s="14"/>
      <c r="HJ110" s="14"/>
      <c r="HK110" s="14"/>
      <c r="HL110" s="14"/>
      <c r="HM110" s="14"/>
      <c r="HN110" s="14"/>
      <c r="HO110" s="14"/>
      <c r="HP110" s="14"/>
      <c r="HQ110" s="14"/>
      <c r="HR110" s="14"/>
      <c r="HS110" s="14"/>
      <c r="HT110" s="14"/>
      <c r="HU110" s="14"/>
      <c r="HV110" s="14"/>
      <c r="HW110" s="14"/>
      <c r="HX110" s="14"/>
      <c r="HY110" s="14"/>
      <c r="HZ110" s="14"/>
      <c r="IA110" s="14"/>
      <c r="IB110" s="14"/>
      <c r="IC110" s="14"/>
      <c r="ID110" s="14"/>
      <c r="IE110" s="14"/>
      <c r="IF110" s="14"/>
      <c r="IG110" s="14"/>
      <c r="IH110" s="14"/>
      <c r="II110" s="14"/>
      <c r="IJ110" s="14"/>
      <c r="IK110" s="14"/>
      <c r="IL110" s="14"/>
      <c r="IM110" s="14"/>
      <c r="IN110" s="14"/>
      <c r="IO110" s="14"/>
      <c r="IP110" s="14"/>
      <c r="IQ110" s="14"/>
      <c r="IR110" s="14"/>
      <c r="IS110" s="14"/>
      <c r="IT110" s="14"/>
      <c r="IU110" s="14"/>
      <c r="IV110" s="14"/>
      <c r="IW110" s="14"/>
      <c r="IX110" s="14"/>
      <c r="IY110" s="14"/>
      <c r="IZ110" s="14"/>
      <c r="JA110" s="14"/>
      <c r="JB110" s="14"/>
      <c r="JC110" s="14"/>
      <c r="JD110" s="14"/>
      <c r="JE110" s="14"/>
      <c r="JF110" s="14"/>
      <c r="JG110" s="14"/>
      <c r="JH110" s="14"/>
      <c r="JI110" s="14"/>
      <c r="JJ110" s="14"/>
      <c r="JK110" s="14"/>
      <c r="JL110" s="14"/>
      <c r="JM110" s="14"/>
      <c r="JN110" s="14"/>
      <c r="JO110" s="14"/>
      <c r="JP110" s="14"/>
      <c r="JQ110" s="14"/>
      <c r="JR110" s="14"/>
      <c r="JS110" s="14"/>
      <c r="JT110" s="14"/>
      <c r="JU110" s="14"/>
      <c r="JV110" s="14"/>
      <c r="JW110" s="14"/>
      <c r="JX110" s="14"/>
      <c r="JY110" s="14"/>
      <c r="JZ110" s="14"/>
      <c r="KA110" s="14"/>
      <c r="KB110" s="14"/>
      <c r="KC110" s="14"/>
      <c r="KD110" s="14"/>
      <c r="KE110" s="14"/>
      <c r="KF110" s="14"/>
      <c r="KG110" s="14"/>
      <c r="KH110" s="14"/>
      <c r="KI110" s="14"/>
      <c r="KJ110" s="14"/>
      <c r="KK110" s="14"/>
      <c r="KL110" s="14"/>
      <c r="KM110" s="14"/>
      <c r="KN110" s="14"/>
      <c r="KO110" s="14"/>
      <c r="KP110" s="14"/>
      <c r="KQ110" s="14"/>
      <c r="KR110" s="14"/>
      <c r="KS110" s="14"/>
      <c r="KT110" s="14"/>
      <c r="KU110" s="14"/>
      <c r="KV110" s="14"/>
      <c r="KW110" s="14"/>
      <c r="KX110" s="14"/>
      <c r="KY110" s="14"/>
      <c r="KZ110" s="14"/>
      <c r="LA110" s="14"/>
      <c r="LB110" s="14"/>
      <c r="LC110" s="14"/>
      <c r="LD110" s="14"/>
      <c r="LE110" s="14"/>
      <c r="LF110" s="14"/>
      <c r="LG110" s="14"/>
      <c r="LH110" s="14"/>
      <c r="LI110" s="14"/>
      <c r="LJ110" s="14"/>
      <c r="LK110" s="14"/>
      <c r="LL110" s="14"/>
      <c r="LM110" s="14"/>
      <c r="LN110" s="14"/>
      <c r="LO110" s="14"/>
      <c r="LP110" s="14"/>
      <c r="LQ110" s="14"/>
      <c r="LR110" s="14"/>
      <c r="LS110" s="14"/>
      <c r="LT110" s="14"/>
      <c r="LU110" s="14"/>
      <c r="LV110" s="14"/>
      <c r="LW110" s="14"/>
      <c r="LX110" s="14"/>
      <c r="LY110" s="14"/>
      <c r="LZ110" s="14"/>
      <c r="MA110" s="14"/>
      <c r="MB110" s="14"/>
      <c r="MC110" s="14"/>
      <c r="MD110" s="14"/>
      <c r="ME110" s="14"/>
      <c r="MF110" s="14"/>
      <c r="MG110" s="14"/>
      <c r="MH110" s="14"/>
      <c r="MI110" s="14"/>
      <c r="MJ110" s="14"/>
      <c r="MK110" s="14"/>
      <c r="ML110" s="14"/>
      <c r="MM110" s="14"/>
      <c r="MN110" s="14"/>
      <c r="MO110" s="14"/>
      <c r="MP110" s="14"/>
      <c r="MQ110" s="14"/>
      <c r="MR110" s="14"/>
      <c r="MS110" s="14"/>
      <c r="MT110" s="14"/>
      <c r="MU110" s="14"/>
      <c r="MV110" s="14"/>
      <c r="MW110" s="14"/>
      <c r="MX110" s="14"/>
      <c r="MY110" s="14"/>
      <c r="MZ110" s="14"/>
      <c r="NA110" s="14"/>
      <c r="NB110" s="14"/>
      <c r="NC110" s="14"/>
      <c r="ND110" s="14"/>
      <c r="NE110" s="14"/>
      <c r="NF110" s="14"/>
      <c r="NG110" s="14"/>
      <c r="NH110" s="14"/>
      <c r="NI110" s="14"/>
      <c r="NJ110" s="14"/>
      <c r="NK110" s="14"/>
      <c r="NL110" s="14"/>
      <c r="NM110" s="14"/>
      <c r="NN110" s="14"/>
      <c r="NO110" s="14"/>
      <c r="NP110" s="14"/>
      <c r="NQ110" s="14"/>
      <c r="NR110" s="14"/>
      <c r="NS110" s="14"/>
      <c r="NT110" s="14"/>
      <c r="NU110" s="14"/>
      <c r="NV110" s="14"/>
      <c r="NW110" s="14"/>
      <c r="NX110" s="14"/>
      <c r="NY110" s="14"/>
      <c r="NZ110" s="14"/>
      <c r="OA110" s="14"/>
      <c r="OB110" s="14"/>
      <c r="OC110" s="14"/>
      <c r="OD110" s="14"/>
      <c r="OE110" s="14"/>
      <c r="OF110" s="14"/>
      <c r="OG110" s="14"/>
      <c r="OH110" s="14"/>
      <c r="OI110" s="14"/>
      <c r="OJ110" s="14"/>
      <c r="OK110" s="14"/>
      <c r="OL110" s="14"/>
      <c r="OM110" s="14"/>
      <c r="ON110" s="14"/>
      <c r="OO110" s="14"/>
      <c r="OP110" s="14"/>
      <c r="OQ110" s="14"/>
      <c r="OR110" s="14"/>
      <c r="OS110" s="14"/>
      <c r="OT110" s="14"/>
      <c r="OU110" s="14"/>
      <c r="OV110" s="14"/>
      <c r="OW110" s="14"/>
      <c r="OX110" s="14"/>
      <c r="OY110" s="14"/>
      <c r="OZ110" s="14"/>
      <c r="PA110" s="14"/>
      <c r="PB110" s="14"/>
      <c r="PC110" s="14"/>
      <c r="PD110" s="14"/>
      <c r="PE110" s="14"/>
      <c r="PF110" s="14"/>
      <c r="PG110" s="14"/>
      <c r="PH110" s="14"/>
      <c r="PI110" s="14"/>
      <c r="PJ110" s="14"/>
      <c r="PK110" s="14"/>
      <c r="PL110" s="14"/>
      <c r="PM110" s="14"/>
      <c r="PN110" s="14"/>
      <c r="PO110" s="14"/>
      <c r="PP110" s="14"/>
      <c r="PQ110" s="14"/>
      <c r="PR110" s="14"/>
      <c r="PS110" s="14"/>
      <c r="PT110" s="14"/>
      <c r="PU110" s="14"/>
      <c r="PV110" s="14"/>
      <c r="PW110" s="14"/>
      <c r="PX110" s="14"/>
      <c r="PY110" s="14"/>
      <c r="PZ110" s="14"/>
      <c r="QA110" s="14"/>
      <c r="QB110" s="14"/>
      <c r="QC110" s="14"/>
      <c r="QD110" s="14"/>
      <c r="QE110" s="14"/>
      <c r="QF110" s="14"/>
      <c r="QG110" s="14"/>
      <c r="QH110" s="14"/>
      <c r="QI110" s="14"/>
      <c r="QJ110" s="14"/>
      <c r="QK110" s="14"/>
      <c r="QL110" s="14"/>
      <c r="QM110" s="14"/>
      <c r="QN110" s="14"/>
      <c r="QO110" s="14"/>
      <c r="QP110" s="14"/>
      <c r="QQ110" s="14"/>
      <c r="QR110" s="14"/>
      <c r="QS110" s="14"/>
      <c r="QT110" s="14"/>
      <c r="QU110" s="14"/>
      <c r="QV110" s="14"/>
      <c r="QW110" s="14"/>
      <c r="QX110" s="14"/>
      <c r="QY110" s="14"/>
      <c r="QZ110" s="14"/>
      <c r="RA110" s="14"/>
      <c r="RB110" s="14"/>
      <c r="RC110" s="14"/>
      <c r="RD110" s="14"/>
      <c r="RE110" s="14"/>
      <c r="RF110" s="14"/>
      <c r="RG110" s="14"/>
      <c r="RH110" s="14"/>
      <c r="RI110" s="14"/>
      <c r="RJ110" s="14"/>
      <c r="RK110" s="14"/>
      <c r="RL110" s="14"/>
      <c r="RM110" s="14"/>
      <c r="RN110" s="14"/>
      <c r="RO110" s="14"/>
      <c r="RP110" s="14"/>
      <c r="RQ110" s="14"/>
      <c r="RR110" s="14"/>
      <c r="RS110" s="14"/>
      <c r="RT110" s="14"/>
      <c r="RU110" s="14"/>
      <c r="RV110" s="14"/>
      <c r="RW110" s="14"/>
      <c r="RX110" s="14"/>
      <c r="RY110" s="14"/>
      <c r="RZ110" s="14"/>
      <c r="SA110" s="14"/>
      <c r="SB110" s="14"/>
      <c r="SC110" s="14"/>
      <c r="SD110" s="14"/>
      <c r="SE110" s="14"/>
      <c r="SF110" s="14"/>
      <c r="SG110" s="14"/>
      <c r="SH110" s="14"/>
      <c r="SI110" s="14"/>
      <c r="SJ110" s="14"/>
      <c r="SK110" s="14"/>
      <c r="SL110" s="14"/>
      <c r="SM110" s="14"/>
      <c r="SN110" s="14"/>
      <c r="SO110" s="14"/>
      <c r="SP110" s="14"/>
      <c r="SQ110" s="14"/>
      <c r="SR110" s="14"/>
      <c r="SS110" s="14"/>
      <c r="ST110" s="14"/>
      <c r="SU110" s="14"/>
      <c r="SV110" s="14"/>
      <c r="SW110" s="14"/>
      <c r="SX110" s="14"/>
      <c r="SY110" s="14"/>
      <c r="SZ110" s="14"/>
      <c r="TA110" s="14"/>
      <c r="TB110" s="14"/>
      <c r="TC110" s="14"/>
      <c r="TD110" s="14"/>
      <c r="TE110" s="14"/>
      <c r="TF110" s="14"/>
      <c r="TG110" s="14"/>
      <c r="TH110" s="14"/>
      <c r="TI110" s="14"/>
      <c r="TJ110" s="14"/>
      <c r="TK110" s="14"/>
      <c r="TL110" s="14"/>
      <c r="TM110" s="14"/>
      <c r="TN110" s="14"/>
      <c r="TO110" s="14"/>
      <c r="TP110" s="14"/>
      <c r="TQ110" s="14"/>
      <c r="TR110" s="14"/>
      <c r="TS110" s="14"/>
      <c r="TT110" s="14"/>
      <c r="TU110" s="14"/>
      <c r="TV110" s="14"/>
      <c r="TW110" s="14"/>
      <c r="TX110" s="14"/>
      <c r="TY110" s="14"/>
      <c r="TZ110" s="14"/>
      <c r="UA110" s="14"/>
      <c r="UB110" s="14"/>
      <c r="UC110" s="14"/>
      <c r="UD110" s="14"/>
      <c r="UE110" s="14"/>
      <c r="UF110" s="14"/>
      <c r="UG110" s="14"/>
      <c r="UH110" s="14"/>
      <c r="UI110" s="14"/>
      <c r="UJ110" s="14"/>
      <c r="UK110" s="14"/>
      <c r="UL110" s="14"/>
      <c r="UM110" s="14"/>
      <c r="UN110" s="14"/>
      <c r="UO110" s="14"/>
      <c r="UP110" s="14"/>
      <c r="UQ110" s="14"/>
      <c r="UR110" s="14"/>
      <c r="US110" s="14"/>
      <c r="UT110" s="14"/>
      <c r="UU110" s="14"/>
      <c r="UV110" s="14"/>
      <c r="UW110" s="14"/>
      <c r="UX110" s="14"/>
      <c r="UY110" s="14"/>
      <c r="UZ110" s="14"/>
      <c r="VA110" s="14"/>
      <c r="VB110" s="14"/>
      <c r="VC110" s="14"/>
      <c r="VD110" s="14"/>
      <c r="VE110" s="14"/>
      <c r="VF110" s="14"/>
      <c r="VG110" s="14"/>
      <c r="VH110" s="14"/>
      <c r="VI110" s="14"/>
      <c r="VJ110" s="14"/>
      <c r="VK110" s="14"/>
      <c r="VL110" s="14"/>
      <c r="VM110" s="14"/>
      <c r="VN110" s="14"/>
      <c r="VO110" s="14"/>
      <c r="VP110" s="14"/>
      <c r="VQ110" s="14"/>
      <c r="VR110" s="14"/>
      <c r="VS110" s="14"/>
      <c r="VT110" s="14"/>
      <c r="VU110" s="14"/>
      <c r="VV110" s="14"/>
      <c r="VW110" s="14"/>
      <c r="VX110" s="14"/>
      <c r="VY110" s="14"/>
      <c r="VZ110" s="14"/>
      <c r="WA110" s="14"/>
      <c r="WB110" s="14"/>
      <c r="WC110" s="14"/>
      <c r="WD110" s="14"/>
      <c r="WE110" s="14"/>
      <c r="WF110" s="14"/>
      <c r="WG110" s="14"/>
      <c r="WH110" s="14"/>
      <c r="WI110" s="14"/>
      <c r="WJ110" s="14"/>
      <c r="WK110" s="14"/>
      <c r="WL110" s="14"/>
      <c r="WM110" s="14"/>
      <c r="WN110" s="14"/>
      <c r="WO110" s="14"/>
      <c r="WP110" s="14"/>
      <c r="WQ110" s="14"/>
      <c r="WR110" s="14"/>
      <c r="WS110" s="14"/>
      <c r="WT110" s="14"/>
      <c r="WU110" s="14"/>
      <c r="WV110" s="14"/>
      <c r="WW110" s="14"/>
      <c r="WX110" s="14"/>
      <c r="WY110" s="14"/>
      <c r="WZ110" s="14"/>
      <c r="XA110" s="14"/>
      <c r="XB110" s="14"/>
      <c r="XC110" s="14"/>
      <c r="XD110" s="14"/>
      <c r="XE110" s="14"/>
      <c r="XF110" s="14"/>
      <c r="XG110" s="14"/>
      <c r="XH110" s="14"/>
      <c r="XI110" s="14"/>
      <c r="XJ110" s="14"/>
      <c r="XK110" s="14"/>
      <c r="XL110" s="14"/>
      <c r="XM110" s="14"/>
      <c r="XN110" s="14"/>
      <c r="XO110" s="14"/>
      <c r="XP110" s="14"/>
      <c r="XQ110" s="14"/>
      <c r="XR110" s="14"/>
      <c r="XS110" s="14"/>
      <c r="XT110" s="14"/>
      <c r="XU110" s="14"/>
      <c r="XV110" s="14"/>
      <c r="XW110" s="14"/>
      <c r="XX110" s="14"/>
      <c r="XY110" s="14"/>
      <c r="XZ110" s="14"/>
      <c r="YA110" s="14"/>
      <c r="YB110" s="14"/>
      <c r="YC110" s="14"/>
      <c r="YD110" s="14"/>
      <c r="YE110" s="14"/>
      <c r="YF110" s="14"/>
      <c r="YG110" s="14"/>
      <c r="YH110" s="14"/>
      <c r="YI110" s="14"/>
      <c r="YJ110" s="14"/>
      <c r="YK110" s="14"/>
      <c r="YL110" s="14"/>
      <c r="YM110" s="14"/>
      <c r="YN110" s="14"/>
      <c r="YO110" s="14"/>
      <c r="YP110" s="14"/>
      <c r="YQ110" s="14"/>
      <c r="YR110" s="14"/>
      <c r="YS110" s="14"/>
      <c r="YT110" s="14"/>
      <c r="YU110" s="14"/>
      <c r="YV110" s="14"/>
      <c r="YW110" s="14"/>
      <c r="YX110" s="14"/>
      <c r="YY110" s="14"/>
      <c r="YZ110" s="14"/>
      <c r="ZA110" s="14"/>
      <c r="ZB110" s="14"/>
      <c r="ZC110" s="14"/>
      <c r="ZD110" s="14"/>
      <c r="ZE110" s="14"/>
      <c r="ZF110" s="14"/>
      <c r="ZG110" s="14"/>
      <c r="ZH110" s="14"/>
      <c r="ZI110" s="14"/>
      <c r="ZJ110" s="14"/>
      <c r="ZK110" s="14"/>
      <c r="ZL110" s="14"/>
      <c r="ZM110" s="14"/>
      <c r="ZN110" s="14"/>
      <c r="ZO110" s="14"/>
      <c r="ZP110" s="14"/>
      <c r="ZQ110" s="14"/>
      <c r="ZR110" s="14"/>
      <c r="ZS110" s="14"/>
      <c r="ZT110" s="14"/>
      <c r="ZU110" s="14"/>
      <c r="ZV110" s="14"/>
      <c r="ZW110" s="14"/>
      <c r="ZX110" s="14"/>
      <c r="ZY110" s="14"/>
      <c r="ZZ110" s="14"/>
      <c r="AAA110" s="14"/>
      <c r="AAB110" s="14"/>
      <c r="AAC110" s="14"/>
      <c r="AAD110" s="14"/>
      <c r="AAE110" s="14"/>
      <c r="AAF110" s="14"/>
      <c r="AAG110" s="14"/>
      <c r="AAH110" s="14"/>
      <c r="AAI110" s="14"/>
      <c r="AAJ110" s="14"/>
      <c r="AAK110" s="14"/>
      <c r="AAL110" s="14"/>
      <c r="AAM110" s="14"/>
      <c r="AAN110" s="14"/>
      <c r="AAO110" s="14"/>
      <c r="AAP110" s="14"/>
      <c r="AAQ110" s="14"/>
      <c r="AAR110" s="14"/>
      <c r="AAS110" s="14"/>
      <c r="AAT110" s="14"/>
      <c r="AAU110" s="14"/>
      <c r="AAV110" s="14"/>
      <c r="AAW110" s="14"/>
      <c r="AAX110" s="14"/>
      <c r="AAY110" s="14"/>
      <c r="AAZ110" s="14"/>
      <c r="ABA110" s="14"/>
      <c r="ABB110" s="14"/>
      <c r="ABC110" s="14"/>
      <c r="ABD110" s="14"/>
      <c r="ABE110" s="14"/>
      <c r="ABF110" s="14"/>
      <c r="ABG110" s="14"/>
      <c r="ABH110" s="14"/>
      <c r="ABI110" s="14"/>
      <c r="ABJ110" s="14"/>
      <c r="ABK110" s="14"/>
      <c r="ABL110" s="14"/>
      <c r="ABM110" s="14"/>
      <c r="ABN110" s="14"/>
      <c r="ABO110" s="14"/>
      <c r="ABP110" s="14"/>
      <c r="ABQ110" s="14"/>
      <c r="ABR110" s="14"/>
      <c r="ABS110" s="14"/>
      <c r="ABT110" s="14"/>
      <c r="ABU110" s="14"/>
      <c r="ABV110" s="14"/>
      <c r="ABW110" s="14"/>
      <c r="ABX110" s="14"/>
      <c r="ABY110" s="14"/>
      <c r="ABZ110" s="14"/>
      <c r="ACA110" s="14"/>
      <c r="ACB110" s="14"/>
      <c r="ACC110" s="14"/>
      <c r="ACD110" s="14"/>
      <c r="ACE110" s="14"/>
      <c r="ACF110" s="14"/>
      <c r="ACG110" s="14"/>
      <c r="ACH110" s="14"/>
      <c r="ACI110" s="14"/>
      <c r="ACJ110" s="14"/>
      <c r="ACK110" s="14"/>
      <c r="ACL110" s="14"/>
      <c r="ACM110" s="14"/>
      <c r="ACN110" s="14"/>
      <c r="ACO110" s="14"/>
      <c r="ACP110" s="14"/>
      <c r="ACQ110" s="14"/>
      <c r="ACR110" s="14"/>
      <c r="ACS110" s="14"/>
      <c r="ACT110" s="14"/>
      <c r="ACU110" s="14"/>
      <c r="ACV110" s="14"/>
      <c r="ACW110" s="14"/>
      <c r="ACX110" s="14"/>
      <c r="ACY110" s="14"/>
      <c r="ACZ110" s="14"/>
      <c r="ADA110" s="14"/>
      <c r="ADB110" s="14"/>
      <c r="ADC110" s="14"/>
      <c r="ADD110" s="14"/>
      <c r="ADE110" s="14"/>
      <c r="ADF110" s="14"/>
      <c r="ADG110" s="14"/>
      <c r="ADH110" s="14"/>
      <c r="ADI110" s="14"/>
      <c r="ADJ110" s="14"/>
      <c r="ADK110" s="14"/>
      <c r="ADL110" s="14"/>
      <c r="ADM110" s="14"/>
      <c r="ADN110" s="14"/>
      <c r="ADO110" s="14"/>
      <c r="ADP110" s="14"/>
      <c r="ADQ110" s="14"/>
      <c r="ADR110" s="14"/>
      <c r="ADS110" s="14"/>
      <c r="ADT110" s="14"/>
      <c r="ADU110" s="14"/>
      <c r="ADV110" s="14"/>
      <c r="ADW110" s="14"/>
      <c r="ADX110" s="14"/>
      <c r="ADY110" s="14"/>
      <c r="ADZ110" s="14"/>
      <c r="AEA110" s="14"/>
      <c r="AEB110" s="14"/>
      <c r="AEC110" s="14"/>
      <c r="AED110" s="14"/>
      <c r="AEE110" s="14"/>
      <c r="AEF110" s="14"/>
      <c r="AEG110" s="14"/>
      <c r="AEH110" s="14"/>
      <c r="AEI110" s="14"/>
      <c r="AEJ110" s="14"/>
      <c r="AEK110" s="14"/>
      <c r="AEL110" s="14"/>
      <c r="AEM110" s="14"/>
      <c r="AEN110" s="14"/>
      <c r="AEO110" s="14"/>
      <c r="AEP110" s="14"/>
      <c r="AEQ110" s="14"/>
      <c r="AER110" s="14"/>
      <c r="AES110" s="14"/>
      <c r="AET110" s="14"/>
      <c r="AEU110" s="14"/>
      <c r="AEV110" s="14"/>
      <c r="AEW110" s="14"/>
      <c r="AEX110" s="14"/>
      <c r="AEY110" s="14"/>
      <c r="AEZ110" s="14"/>
      <c r="AFA110" s="14"/>
      <c r="AFB110" s="14"/>
      <c r="AFC110" s="14"/>
      <c r="AFD110" s="14"/>
      <c r="AFE110" s="14"/>
      <c r="AFF110" s="14"/>
      <c r="AFG110" s="14"/>
      <c r="AFH110" s="14"/>
      <c r="AFI110" s="14"/>
      <c r="AFJ110" s="14"/>
      <c r="AFK110" s="14"/>
      <c r="AFL110" s="14"/>
      <c r="AFM110" s="14"/>
      <c r="AFN110" s="14"/>
      <c r="AFO110" s="14"/>
      <c r="AFP110" s="14"/>
      <c r="AFQ110" s="14"/>
      <c r="AFR110" s="14"/>
      <c r="AFS110" s="14"/>
      <c r="AFT110" s="14"/>
      <c r="AFU110" s="14"/>
      <c r="AFV110" s="14"/>
      <c r="AFW110" s="14"/>
      <c r="AFX110" s="14"/>
      <c r="AFY110" s="14"/>
      <c r="AFZ110" s="14"/>
      <c r="AGA110" s="14"/>
      <c r="AGB110" s="14"/>
      <c r="AGC110" s="14"/>
      <c r="AGD110" s="14"/>
      <c r="AGE110" s="14"/>
      <c r="AGF110" s="14"/>
      <c r="AGG110" s="14"/>
      <c r="AGH110" s="14"/>
      <c r="AGI110" s="14"/>
      <c r="AGJ110" s="14"/>
      <c r="AGK110" s="14"/>
      <c r="AGL110" s="14"/>
      <c r="AGM110" s="14"/>
      <c r="AGN110" s="14"/>
      <c r="AGO110" s="14"/>
      <c r="AGP110" s="14"/>
      <c r="AGQ110" s="14"/>
      <c r="AGR110" s="14"/>
      <c r="AGS110" s="14"/>
      <c r="AGT110" s="14"/>
      <c r="AGU110" s="14"/>
      <c r="AGV110" s="14"/>
      <c r="AGW110" s="14"/>
      <c r="AGX110" s="14"/>
      <c r="AGY110" s="14"/>
      <c r="AGZ110" s="14"/>
      <c r="AHA110" s="14"/>
      <c r="AHB110" s="14"/>
      <c r="AHC110" s="14"/>
      <c r="AHD110" s="14"/>
      <c r="AHE110" s="14"/>
      <c r="AHF110" s="14"/>
      <c r="AHG110" s="14"/>
      <c r="AHH110" s="14"/>
      <c r="AHI110" s="14"/>
      <c r="AHJ110" s="14"/>
      <c r="AHK110" s="14"/>
      <c r="AHL110" s="14"/>
      <c r="AHM110" s="14"/>
      <c r="AHN110" s="14"/>
      <c r="AHO110" s="14"/>
      <c r="AHP110" s="14"/>
      <c r="AHQ110" s="14"/>
      <c r="AHR110" s="14"/>
      <c r="AHS110" s="14"/>
      <c r="AHT110" s="14"/>
      <c r="AHU110" s="14"/>
      <c r="AHV110" s="14"/>
      <c r="AHW110" s="14"/>
      <c r="AHX110" s="14"/>
      <c r="AHY110" s="14"/>
      <c r="AHZ110" s="14"/>
      <c r="AIA110" s="14"/>
      <c r="AIB110" s="14"/>
      <c r="AIC110" s="14"/>
      <c r="AID110" s="14"/>
      <c r="AIE110" s="14"/>
      <c r="AIF110" s="14"/>
      <c r="AIG110" s="14"/>
      <c r="AIH110" s="14"/>
      <c r="AII110" s="14"/>
      <c r="AIJ110" s="14"/>
      <c r="AIK110" s="14"/>
      <c r="AIL110" s="14"/>
      <c r="AIM110" s="14"/>
      <c r="AIN110" s="14"/>
      <c r="AIO110" s="14"/>
      <c r="AIP110" s="14"/>
      <c r="AIQ110" s="14"/>
      <c r="AIR110" s="14"/>
      <c r="AIS110" s="14"/>
      <c r="AIT110" s="14"/>
      <c r="AIU110" s="14"/>
      <c r="AIV110" s="14"/>
      <c r="AIW110" s="14"/>
      <c r="AIX110" s="14"/>
      <c r="AIY110" s="14"/>
      <c r="AIZ110" s="14"/>
      <c r="AJA110" s="14"/>
      <c r="AJB110" s="14"/>
      <c r="AJC110" s="14"/>
      <c r="AJD110" s="14"/>
      <c r="AJE110" s="14"/>
      <c r="AJF110" s="14"/>
      <c r="AJG110" s="14"/>
      <c r="AJH110" s="14"/>
      <c r="AJI110" s="14"/>
      <c r="AJJ110" s="14"/>
      <c r="AJK110" s="14"/>
      <c r="AJL110" s="14"/>
      <c r="AJM110" s="14"/>
      <c r="AJN110" s="14"/>
      <c r="AJO110" s="14"/>
      <c r="AJP110" s="14"/>
      <c r="AJQ110" s="14"/>
      <c r="AJR110" s="14"/>
      <c r="AJS110" s="14"/>
      <c r="AJT110" s="14"/>
      <c r="AJU110" s="14"/>
      <c r="AJV110" s="14"/>
      <c r="AJW110" s="14"/>
      <c r="AJX110" s="14"/>
      <c r="AJY110" s="14"/>
      <c r="AJZ110" s="14"/>
      <c r="AKA110" s="14"/>
      <c r="AKB110" s="14"/>
      <c r="AKC110" s="14"/>
      <c r="AKD110" s="14"/>
      <c r="AKE110" s="14"/>
      <c r="AKF110" s="14"/>
      <c r="AKG110" s="14"/>
      <c r="AKH110" s="14"/>
      <c r="AKI110" s="14"/>
      <c r="AKJ110" s="14"/>
      <c r="AKK110" s="14"/>
      <c r="AKL110" s="14"/>
      <c r="AKM110" s="14"/>
      <c r="AKN110" s="14"/>
      <c r="AKO110" s="14"/>
      <c r="AKP110" s="14"/>
      <c r="AKQ110" s="14"/>
      <c r="AKR110" s="14"/>
      <c r="AKS110" s="14"/>
      <c r="AKT110" s="14"/>
      <c r="AKU110" s="14"/>
      <c r="AKV110" s="14"/>
      <c r="AKW110" s="14"/>
      <c r="AKX110" s="14"/>
      <c r="AKY110" s="14"/>
      <c r="AKZ110" s="14"/>
      <c r="ALA110" s="14"/>
      <c r="ALB110" s="14"/>
      <c r="ALC110" s="14"/>
      <c r="ALD110" s="14"/>
      <c r="ALE110" s="14"/>
      <c r="ALF110" s="14"/>
      <c r="ALG110" s="14"/>
      <c r="ALH110" s="14"/>
      <c r="ALI110" s="14"/>
      <c r="ALJ110" s="14"/>
      <c r="ALK110" s="14"/>
      <c r="ALL110" s="14"/>
      <c r="ALM110" s="14"/>
      <c r="ALN110" s="14"/>
      <c r="ALO110" s="14"/>
      <c r="ALP110" s="14"/>
      <c r="ALQ110" s="14"/>
      <c r="ALR110" s="14"/>
      <c r="ALS110" s="14"/>
      <c r="ALT110" s="14"/>
      <c r="ALU110" s="14"/>
      <c r="ALV110" s="14"/>
      <c r="ALW110" s="14"/>
      <c r="ALX110" s="14"/>
      <c r="ALY110" s="14"/>
      <c r="ALZ110" s="14"/>
      <c r="AMA110" s="14"/>
      <c r="AMB110" s="14"/>
      <c r="AMC110" s="14"/>
      <c r="AMD110" s="14"/>
      <c r="AME110" s="14"/>
      <c r="AMF110" s="14"/>
      <c r="AMG110" s="14"/>
      <c r="AMH110" s="14"/>
      <c r="AMI110" s="14"/>
      <c r="AMJ110" s="14"/>
      <c r="AMK110" s="14"/>
    </row>
    <row r="111" spans="1:1025" s="64" customFormat="1" ht="15.75" x14ac:dyDescent="0.2">
      <c r="A111" s="23"/>
      <c r="B111" s="41" t="s">
        <v>42</v>
      </c>
      <c r="C111" s="42">
        <f t="shared" ref="C111:H111" si="4">C92+C95+C103+C109</f>
        <v>1470</v>
      </c>
      <c r="D111" s="43">
        <f t="shared" si="4"/>
        <v>58.639999999999993</v>
      </c>
      <c r="E111" s="43">
        <f t="shared" si="4"/>
        <v>53.97</v>
      </c>
      <c r="F111" s="43">
        <f t="shared" si="4"/>
        <v>156.72999999999999</v>
      </c>
      <c r="G111" s="42">
        <f t="shared" si="4"/>
        <v>1348.4</v>
      </c>
      <c r="H111" s="43">
        <f t="shared" si="4"/>
        <v>43.190000000000005</v>
      </c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  <c r="GW111" s="14"/>
      <c r="GX111" s="14"/>
      <c r="GY111" s="14"/>
      <c r="GZ111" s="14"/>
      <c r="HA111" s="14"/>
      <c r="HB111" s="14"/>
      <c r="HC111" s="14"/>
      <c r="HD111" s="14"/>
      <c r="HE111" s="14"/>
      <c r="HF111" s="14"/>
      <c r="HG111" s="14"/>
      <c r="HH111" s="14"/>
      <c r="HI111" s="14"/>
      <c r="HJ111" s="14"/>
      <c r="HK111" s="14"/>
      <c r="HL111" s="14"/>
      <c r="HM111" s="14"/>
      <c r="HN111" s="14"/>
      <c r="HO111" s="14"/>
      <c r="HP111" s="14"/>
      <c r="HQ111" s="14"/>
      <c r="HR111" s="14"/>
      <c r="HS111" s="14"/>
      <c r="HT111" s="14"/>
      <c r="HU111" s="14"/>
      <c r="HV111" s="14"/>
      <c r="HW111" s="14"/>
      <c r="HX111" s="14"/>
      <c r="HY111" s="14"/>
      <c r="HZ111" s="14"/>
      <c r="IA111" s="14"/>
      <c r="IB111" s="14"/>
      <c r="IC111" s="14"/>
      <c r="ID111" s="14"/>
      <c r="IE111" s="14"/>
      <c r="IF111" s="14"/>
      <c r="IG111" s="14"/>
      <c r="IH111" s="14"/>
      <c r="II111" s="14"/>
      <c r="IJ111" s="14"/>
      <c r="IK111" s="14"/>
      <c r="IL111" s="14"/>
      <c r="IM111" s="14"/>
      <c r="IN111" s="14"/>
      <c r="IO111" s="14"/>
      <c r="IP111" s="14"/>
      <c r="IQ111" s="14"/>
      <c r="IR111" s="14"/>
      <c r="IS111" s="14"/>
      <c r="IT111" s="14"/>
      <c r="IU111" s="14"/>
      <c r="IV111" s="14"/>
      <c r="IW111" s="14"/>
      <c r="IX111" s="14"/>
      <c r="IY111" s="14"/>
      <c r="IZ111" s="14"/>
      <c r="JA111" s="14"/>
      <c r="JB111" s="14"/>
      <c r="JC111" s="14"/>
      <c r="JD111" s="14"/>
      <c r="JE111" s="14"/>
      <c r="JF111" s="14"/>
      <c r="JG111" s="14"/>
      <c r="JH111" s="14"/>
      <c r="JI111" s="14"/>
      <c r="JJ111" s="14"/>
      <c r="JK111" s="14"/>
      <c r="JL111" s="14"/>
      <c r="JM111" s="14"/>
      <c r="JN111" s="14"/>
      <c r="JO111" s="14"/>
      <c r="JP111" s="14"/>
      <c r="JQ111" s="14"/>
      <c r="JR111" s="14"/>
      <c r="JS111" s="14"/>
      <c r="JT111" s="14"/>
      <c r="JU111" s="14"/>
      <c r="JV111" s="14"/>
      <c r="JW111" s="14"/>
      <c r="JX111" s="14"/>
      <c r="JY111" s="14"/>
      <c r="JZ111" s="14"/>
      <c r="KA111" s="14"/>
      <c r="KB111" s="14"/>
      <c r="KC111" s="14"/>
      <c r="KD111" s="14"/>
      <c r="KE111" s="14"/>
      <c r="KF111" s="14"/>
      <c r="KG111" s="14"/>
      <c r="KH111" s="14"/>
      <c r="KI111" s="14"/>
      <c r="KJ111" s="14"/>
      <c r="KK111" s="14"/>
      <c r="KL111" s="14"/>
      <c r="KM111" s="14"/>
      <c r="KN111" s="14"/>
      <c r="KO111" s="14"/>
      <c r="KP111" s="14"/>
      <c r="KQ111" s="14"/>
      <c r="KR111" s="14"/>
      <c r="KS111" s="14"/>
      <c r="KT111" s="14"/>
      <c r="KU111" s="14"/>
      <c r="KV111" s="14"/>
      <c r="KW111" s="14"/>
      <c r="KX111" s="14"/>
      <c r="KY111" s="14"/>
      <c r="KZ111" s="14"/>
      <c r="LA111" s="14"/>
      <c r="LB111" s="14"/>
      <c r="LC111" s="14"/>
      <c r="LD111" s="14"/>
      <c r="LE111" s="14"/>
      <c r="LF111" s="14"/>
      <c r="LG111" s="14"/>
      <c r="LH111" s="14"/>
      <c r="LI111" s="14"/>
      <c r="LJ111" s="14"/>
      <c r="LK111" s="14"/>
      <c r="LL111" s="14"/>
      <c r="LM111" s="14"/>
      <c r="LN111" s="14"/>
      <c r="LO111" s="14"/>
      <c r="LP111" s="14"/>
      <c r="LQ111" s="14"/>
      <c r="LR111" s="14"/>
      <c r="LS111" s="14"/>
      <c r="LT111" s="14"/>
      <c r="LU111" s="14"/>
      <c r="LV111" s="14"/>
      <c r="LW111" s="14"/>
      <c r="LX111" s="14"/>
      <c r="LY111" s="14"/>
      <c r="LZ111" s="14"/>
      <c r="MA111" s="14"/>
      <c r="MB111" s="14"/>
      <c r="MC111" s="14"/>
      <c r="MD111" s="14"/>
      <c r="ME111" s="14"/>
      <c r="MF111" s="14"/>
      <c r="MG111" s="14"/>
      <c r="MH111" s="14"/>
      <c r="MI111" s="14"/>
      <c r="MJ111" s="14"/>
      <c r="MK111" s="14"/>
      <c r="ML111" s="14"/>
      <c r="MM111" s="14"/>
      <c r="MN111" s="14"/>
      <c r="MO111" s="14"/>
      <c r="MP111" s="14"/>
      <c r="MQ111" s="14"/>
      <c r="MR111" s="14"/>
      <c r="MS111" s="14"/>
      <c r="MT111" s="14"/>
      <c r="MU111" s="14"/>
      <c r="MV111" s="14"/>
      <c r="MW111" s="14"/>
      <c r="MX111" s="14"/>
      <c r="MY111" s="14"/>
      <c r="MZ111" s="14"/>
      <c r="NA111" s="14"/>
      <c r="NB111" s="14"/>
      <c r="NC111" s="14"/>
      <c r="ND111" s="14"/>
      <c r="NE111" s="14"/>
      <c r="NF111" s="14"/>
      <c r="NG111" s="14"/>
      <c r="NH111" s="14"/>
      <c r="NI111" s="14"/>
      <c r="NJ111" s="14"/>
      <c r="NK111" s="14"/>
      <c r="NL111" s="14"/>
      <c r="NM111" s="14"/>
      <c r="NN111" s="14"/>
      <c r="NO111" s="14"/>
      <c r="NP111" s="14"/>
      <c r="NQ111" s="14"/>
      <c r="NR111" s="14"/>
      <c r="NS111" s="14"/>
      <c r="NT111" s="14"/>
      <c r="NU111" s="14"/>
      <c r="NV111" s="14"/>
      <c r="NW111" s="14"/>
      <c r="NX111" s="14"/>
      <c r="NY111" s="14"/>
      <c r="NZ111" s="14"/>
      <c r="OA111" s="14"/>
      <c r="OB111" s="14"/>
      <c r="OC111" s="14"/>
      <c r="OD111" s="14"/>
      <c r="OE111" s="14"/>
      <c r="OF111" s="14"/>
      <c r="OG111" s="14"/>
      <c r="OH111" s="14"/>
      <c r="OI111" s="14"/>
      <c r="OJ111" s="14"/>
      <c r="OK111" s="14"/>
      <c r="OL111" s="14"/>
      <c r="OM111" s="14"/>
      <c r="ON111" s="14"/>
      <c r="OO111" s="14"/>
      <c r="OP111" s="14"/>
      <c r="OQ111" s="14"/>
      <c r="OR111" s="14"/>
      <c r="OS111" s="14"/>
      <c r="OT111" s="14"/>
      <c r="OU111" s="14"/>
      <c r="OV111" s="14"/>
      <c r="OW111" s="14"/>
      <c r="OX111" s="14"/>
      <c r="OY111" s="14"/>
      <c r="OZ111" s="14"/>
      <c r="PA111" s="14"/>
      <c r="PB111" s="14"/>
      <c r="PC111" s="14"/>
      <c r="PD111" s="14"/>
      <c r="PE111" s="14"/>
      <c r="PF111" s="14"/>
      <c r="PG111" s="14"/>
      <c r="PH111" s="14"/>
      <c r="PI111" s="14"/>
      <c r="PJ111" s="14"/>
      <c r="PK111" s="14"/>
      <c r="PL111" s="14"/>
      <c r="PM111" s="14"/>
      <c r="PN111" s="14"/>
      <c r="PO111" s="14"/>
      <c r="PP111" s="14"/>
      <c r="PQ111" s="14"/>
      <c r="PR111" s="14"/>
      <c r="PS111" s="14"/>
      <c r="PT111" s="14"/>
      <c r="PU111" s="14"/>
      <c r="PV111" s="14"/>
      <c r="PW111" s="14"/>
      <c r="PX111" s="14"/>
      <c r="PY111" s="14"/>
      <c r="PZ111" s="14"/>
      <c r="QA111" s="14"/>
      <c r="QB111" s="14"/>
      <c r="QC111" s="14"/>
      <c r="QD111" s="14"/>
      <c r="QE111" s="14"/>
      <c r="QF111" s="14"/>
      <c r="QG111" s="14"/>
      <c r="QH111" s="14"/>
      <c r="QI111" s="14"/>
      <c r="QJ111" s="14"/>
      <c r="QK111" s="14"/>
      <c r="QL111" s="14"/>
      <c r="QM111" s="14"/>
      <c r="QN111" s="14"/>
      <c r="QO111" s="14"/>
      <c r="QP111" s="14"/>
      <c r="QQ111" s="14"/>
      <c r="QR111" s="14"/>
      <c r="QS111" s="14"/>
      <c r="QT111" s="14"/>
      <c r="QU111" s="14"/>
      <c r="QV111" s="14"/>
      <c r="QW111" s="14"/>
      <c r="QX111" s="14"/>
      <c r="QY111" s="14"/>
      <c r="QZ111" s="14"/>
      <c r="RA111" s="14"/>
      <c r="RB111" s="14"/>
      <c r="RC111" s="14"/>
      <c r="RD111" s="14"/>
      <c r="RE111" s="14"/>
      <c r="RF111" s="14"/>
      <c r="RG111" s="14"/>
      <c r="RH111" s="14"/>
      <c r="RI111" s="14"/>
      <c r="RJ111" s="14"/>
      <c r="RK111" s="14"/>
      <c r="RL111" s="14"/>
      <c r="RM111" s="14"/>
      <c r="RN111" s="14"/>
      <c r="RO111" s="14"/>
      <c r="RP111" s="14"/>
      <c r="RQ111" s="14"/>
      <c r="RR111" s="14"/>
      <c r="RS111" s="14"/>
      <c r="RT111" s="14"/>
      <c r="RU111" s="14"/>
      <c r="RV111" s="14"/>
      <c r="RW111" s="14"/>
      <c r="RX111" s="14"/>
      <c r="RY111" s="14"/>
      <c r="RZ111" s="14"/>
      <c r="SA111" s="14"/>
      <c r="SB111" s="14"/>
      <c r="SC111" s="14"/>
      <c r="SD111" s="14"/>
      <c r="SE111" s="14"/>
      <c r="SF111" s="14"/>
      <c r="SG111" s="14"/>
      <c r="SH111" s="14"/>
      <c r="SI111" s="14"/>
      <c r="SJ111" s="14"/>
      <c r="SK111" s="14"/>
      <c r="SL111" s="14"/>
      <c r="SM111" s="14"/>
      <c r="SN111" s="14"/>
      <c r="SO111" s="14"/>
      <c r="SP111" s="14"/>
      <c r="SQ111" s="14"/>
      <c r="SR111" s="14"/>
      <c r="SS111" s="14"/>
      <c r="ST111" s="14"/>
      <c r="SU111" s="14"/>
      <c r="SV111" s="14"/>
      <c r="SW111" s="14"/>
      <c r="SX111" s="14"/>
      <c r="SY111" s="14"/>
      <c r="SZ111" s="14"/>
      <c r="TA111" s="14"/>
      <c r="TB111" s="14"/>
      <c r="TC111" s="14"/>
      <c r="TD111" s="14"/>
      <c r="TE111" s="14"/>
      <c r="TF111" s="14"/>
      <c r="TG111" s="14"/>
      <c r="TH111" s="14"/>
      <c r="TI111" s="14"/>
      <c r="TJ111" s="14"/>
      <c r="TK111" s="14"/>
      <c r="TL111" s="14"/>
      <c r="TM111" s="14"/>
      <c r="TN111" s="14"/>
      <c r="TO111" s="14"/>
      <c r="TP111" s="14"/>
      <c r="TQ111" s="14"/>
      <c r="TR111" s="14"/>
      <c r="TS111" s="14"/>
      <c r="TT111" s="14"/>
      <c r="TU111" s="14"/>
      <c r="TV111" s="14"/>
      <c r="TW111" s="14"/>
      <c r="TX111" s="14"/>
      <c r="TY111" s="14"/>
      <c r="TZ111" s="14"/>
      <c r="UA111" s="14"/>
      <c r="UB111" s="14"/>
      <c r="UC111" s="14"/>
      <c r="UD111" s="14"/>
      <c r="UE111" s="14"/>
      <c r="UF111" s="14"/>
      <c r="UG111" s="14"/>
      <c r="UH111" s="14"/>
      <c r="UI111" s="14"/>
      <c r="UJ111" s="14"/>
      <c r="UK111" s="14"/>
      <c r="UL111" s="14"/>
      <c r="UM111" s="14"/>
      <c r="UN111" s="14"/>
      <c r="UO111" s="14"/>
      <c r="UP111" s="14"/>
      <c r="UQ111" s="14"/>
      <c r="UR111" s="14"/>
      <c r="US111" s="14"/>
      <c r="UT111" s="14"/>
      <c r="UU111" s="14"/>
      <c r="UV111" s="14"/>
      <c r="UW111" s="14"/>
      <c r="UX111" s="14"/>
      <c r="UY111" s="14"/>
      <c r="UZ111" s="14"/>
      <c r="VA111" s="14"/>
      <c r="VB111" s="14"/>
      <c r="VC111" s="14"/>
      <c r="VD111" s="14"/>
      <c r="VE111" s="14"/>
      <c r="VF111" s="14"/>
      <c r="VG111" s="14"/>
      <c r="VH111" s="14"/>
      <c r="VI111" s="14"/>
      <c r="VJ111" s="14"/>
      <c r="VK111" s="14"/>
      <c r="VL111" s="14"/>
      <c r="VM111" s="14"/>
      <c r="VN111" s="14"/>
      <c r="VO111" s="14"/>
      <c r="VP111" s="14"/>
      <c r="VQ111" s="14"/>
      <c r="VR111" s="14"/>
      <c r="VS111" s="14"/>
      <c r="VT111" s="14"/>
      <c r="VU111" s="14"/>
      <c r="VV111" s="14"/>
      <c r="VW111" s="14"/>
      <c r="VX111" s="14"/>
      <c r="VY111" s="14"/>
      <c r="VZ111" s="14"/>
      <c r="WA111" s="14"/>
      <c r="WB111" s="14"/>
      <c r="WC111" s="14"/>
      <c r="WD111" s="14"/>
      <c r="WE111" s="14"/>
      <c r="WF111" s="14"/>
      <c r="WG111" s="14"/>
      <c r="WH111" s="14"/>
      <c r="WI111" s="14"/>
      <c r="WJ111" s="14"/>
      <c r="WK111" s="14"/>
      <c r="WL111" s="14"/>
      <c r="WM111" s="14"/>
      <c r="WN111" s="14"/>
      <c r="WO111" s="14"/>
      <c r="WP111" s="14"/>
      <c r="WQ111" s="14"/>
      <c r="WR111" s="14"/>
      <c r="WS111" s="14"/>
      <c r="WT111" s="14"/>
      <c r="WU111" s="14"/>
      <c r="WV111" s="14"/>
      <c r="WW111" s="14"/>
      <c r="WX111" s="14"/>
      <c r="WY111" s="14"/>
      <c r="WZ111" s="14"/>
      <c r="XA111" s="14"/>
      <c r="XB111" s="14"/>
      <c r="XC111" s="14"/>
      <c r="XD111" s="14"/>
      <c r="XE111" s="14"/>
      <c r="XF111" s="14"/>
      <c r="XG111" s="14"/>
      <c r="XH111" s="14"/>
      <c r="XI111" s="14"/>
      <c r="XJ111" s="14"/>
      <c r="XK111" s="14"/>
      <c r="XL111" s="14"/>
      <c r="XM111" s="14"/>
      <c r="XN111" s="14"/>
      <c r="XO111" s="14"/>
      <c r="XP111" s="14"/>
      <c r="XQ111" s="14"/>
      <c r="XR111" s="14"/>
      <c r="XS111" s="14"/>
      <c r="XT111" s="14"/>
      <c r="XU111" s="14"/>
      <c r="XV111" s="14"/>
      <c r="XW111" s="14"/>
      <c r="XX111" s="14"/>
      <c r="XY111" s="14"/>
      <c r="XZ111" s="14"/>
      <c r="YA111" s="14"/>
      <c r="YB111" s="14"/>
      <c r="YC111" s="14"/>
      <c r="YD111" s="14"/>
      <c r="YE111" s="14"/>
      <c r="YF111" s="14"/>
      <c r="YG111" s="14"/>
      <c r="YH111" s="14"/>
      <c r="YI111" s="14"/>
      <c r="YJ111" s="14"/>
      <c r="YK111" s="14"/>
      <c r="YL111" s="14"/>
      <c r="YM111" s="14"/>
      <c r="YN111" s="14"/>
      <c r="YO111" s="14"/>
      <c r="YP111" s="14"/>
      <c r="YQ111" s="14"/>
      <c r="YR111" s="14"/>
      <c r="YS111" s="14"/>
      <c r="YT111" s="14"/>
      <c r="YU111" s="14"/>
      <c r="YV111" s="14"/>
      <c r="YW111" s="14"/>
      <c r="YX111" s="14"/>
      <c r="YY111" s="14"/>
      <c r="YZ111" s="14"/>
      <c r="ZA111" s="14"/>
      <c r="ZB111" s="14"/>
      <c r="ZC111" s="14"/>
      <c r="ZD111" s="14"/>
      <c r="ZE111" s="14"/>
      <c r="ZF111" s="14"/>
      <c r="ZG111" s="14"/>
      <c r="ZH111" s="14"/>
      <c r="ZI111" s="14"/>
      <c r="ZJ111" s="14"/>
      <c r="ZK111" s="14"/>
      <c r="ZL111" s="14"/>
      <c r="ZM111" s="14"/>
      <c r="ZN111" s="14"/>
      <c r="ZO111" s="14"/>
      <c r="ZP111" s="14"/>
      <c r="ZQ111" s="14"/>
      <c r="ZR111" s="14"/>
      <c r="ZS111" s="14"/>
      <c r="ZT111" s="14"/>
      <c r="ZU111" s="14"/>
      <c r="ZV111" s="14"/>
      <c r="ZW111" s="14"/>
      <c r="ZX111" s="14"/>
      <c r="ZY111" s="14"/>
      <c r="ZZ111" s="14"/>
      <c r="AAA111" s="14"/>
      <c r="AAB111" s="14"/>
      <c r="AAC111" s="14"/>
      <c r="AAD111" s="14"/>
      <c r="AAE111" s="14"/>
      <c r="AAF111" s="14"/>
      <c r="AAG111" s="14"/>
      <c r="AAH111" s="14"/>
      <c r="AAI111" s="14"/>
      <c r="AAJ111" s="14"/>
      <c r="AAK111" s="14"/>
      <c r="AAL111" s="14"/>
      <c r="AAM111" s="14"/>
      <c r="AAN111" s="14"/>
      <c r="AAO111" s="14"/>
      <c r="AAP111" s="14"/>
      <c r="AAQ111" s="14"/>
      <c r="AAR111" s="14"/>
      <c r="AAS111" s="14"/>
      <c r="AAT111" s="14"/>
      <c r="AAU111" s="14"/>
      <c r="AAV111" s="14"/>
      <c r="AAW111" s="14"/>
      <c r="AAX111" s="14"/>
      <c r="AAY111" s="14"/>
      <c r="AAZ111" s="14"/>
      <c r="ABA111" s="14"/>
      <c r="ABB111" s="14"/>
      <c r="ABC111" s="14"/>
      <c r="ABD111" s="14"/>
      <c r="ABE111" s="14"/>
      <c r="ABF111" s="14"/>
      <c r="ABG111" s="14"/>
      <c r="ABH111" s="14"/>
      <c r="ABI111" s="14"/>
      <c r="ABJ111" s="14"/>
      <c r="ABK111" s="14"/>
      <c r="ABL111" s="14"/>
      <c r="ABM111" s="14"/>
      <c r="ABN111" s="14"/>
      <c r="ABO111" s="14"/>
      <c r="ABP111" s="14"/>
      <c r="ABQ111" s="14"/>
      <c r="ABR111" s="14"/>
      <c r="ABS111" s="14"/>
      <c r="ABT111" s="14"/>
      <c r="ABU111" s="14"/>
      <c r="ABV111" s="14"/>
      <c r="ABW111" s="14"/>
      <c r="ABX111" s="14"/>
      <c r="ABY111" s="14"/>
      <c r="ABZ111" s="14"/>
      <c r="ACA111" s="14"/>
      <c r="ACB111" s="14"/>
      <c r="ACC111" s="14"/>
      <c r="ACD111" s="14"/>
      <c r="ACE111" s="14"/>
      <c r="ACF111" s="14"/>
      <c r="ACG111" s="14"/>
      <c r="ACH111" s="14"/>
      <c r="ACI111" s="14"/>
      <c r="ACJ111" s="14"/>
      <c r="ACK111" s="14"/>
      <c r="ACL111" s="14"/>
      <c r="ACM111" s="14"/>
      <c r="ACN111" s="14"/>
      <c r="ACO111" s="14"/>
      <c r="ACP111" s="14"/>
      <c r="ACQ111" s="14"/>
      <c r="ACR111" s="14"/>
      <c r="ACS111" s="14"/>
      <c r="ACT111" s="14"/>
      <c r="ACU111" s="14"/>
      <c r="ACV111" s="14"/>
      <c r="ACW111" s="14"/>
      <c r="ACX111" s="14"/>
      <c r="ACY111" s="14"/>
      <c r="ACZ111" s="14"/>
      <c r="ADA111" s="14"/>
      <c r="ADB111" s="14"/>
      <c r="ADC111" s="14"/>
      <c r="ADD111" s="14"/>
      <c r="ADE111" s="14"/>
      <c r="ADF111" s="14"/>
      <c r="ADG111" s="14"/>
      <c r="ADH111" s="14"/>
      <c r="ADI111" s="14"/>
      <c r="ADJ111" s="14"/>
      <c r="ADK111" s="14"/>
      <c r="ADL111" s="14"/>
      <c r="ADM111" s="14"/>
      <c r="ADN111" s="14"/>
      <c r="ADO111" s="14"/>
      <c r="ADP111" s="14"/>
      <c r="ADQ111" s="14"/>
      <c r="ADR111" s="14"/>
      <c r="ADS111" s="14"/>
      <c r="ADT111" s="14"/>
      <c r="ADU111" s="14"/>
      <c r="ADV111" s="14"/>
      <c r="ADW111" s="14"/>
      <c r="ADX111" s="14"/>
      <c r="ADY111" s="14"/>
      <c r="ADZ111" s="14"/>
      <c r="AEA111" s="14"/>
      <c r="AEB111" s="14"/>
      <c r="AEC111" s="14"/>
      <c r="AED111" s="14"/>
      <c r="AEE111" s="14"/>
      <c r="AEF111" s="14"/>
      <c r="AEG111" s="14"/>
      <c r="AEH111" s="14"/>
      <c r="AEI111" s="14"/>
      <c r="AEJ111" s="14"/>
      <c r="AEK111" s="14"/>
      <c r="AEL111" s="14"/>
      <c r="AEM111" s="14"/>
      <c r="AEN111" s="14"/>
      <c r="AEO111" s="14"/>
      <c r="AEP111" s="14"/>
      <c r="AEQ111" s="14"/>
      <c r="AER111" s="14"/>
      <c r="AES111" s="14"/>
      <c r="AET111" s="14"/>
      <c r="AEU111" s="14"/>
      <c r="AEV111" s="14"/>
      <c r="AEW111" s="14"/>
      <c r="AEX111" s="14"/>
      <c r="AEY111" s="14"/>
      <c r="AEZ111" s="14"/>
      <c r="AFA111" s="14"/>
      <c r="AFB111" s="14"/>
      <c r="AFC111" s="14"/>
      <c r="AFD111" s="14"/>
      <c r="AFE111" s="14"/>
      <c r="AFF111" s="14"/>
      <c r="AFG111" s="14"/>
      <c r="AFH111" s="14"/>
      <c r="AFI111" s="14"/>
      <c r="AFJ111" s="14"/>
      <c r="AFK111" s="14"/>
      <c r="AFL111" s="14"/>
      <c r="AFM111" s="14"/>
      <c r="AFN111" s="14"/>
      <c r="AFO111" s="14"/>
      <c r="AFP111" s="14"/>
      <c r="AFQ111" s="14"/>
      <c r="AFR111" s="14"/>
      <c r="AFS111" s="14"/>
      <c r="AFT111" s="14"/>
      <c r="AFU111" s="14"/>
      <c r="AFV111" s="14"/>
      <c r="AFW111" s="14"/>
      <c r="AFX111" s="14"/>
      <c r="AFY111" s="14"/>
      <c r="AFZ111" s="14"/>
      <c r="AGA111" s="14"/>
      <c r="AGB111" s="14"/>
      <c r="AGC111" s="14"/>
      <c r="AGD111" s="14"/>
      <c r="AGE111" s="14"/>
      <c r="AGF111" s="14"/>
      <c r="AGG111" s="14"/>
      <c r="AGH111" s="14"/>
      <c r="AGI111" s="14"/>
      <c r="AGJ111" s="14"/>
      <c r="AGK111" s="14"/>
      <c r="AGL111" s="14"/>
      <c r="AGM111" s="14"/>
      <c r="AGN111" s="14"/>
      <c r="AGO111" s="14"/>
      <c r="AGP111" s="14"/>
      <c r="AGQ111" s="14"/>
      <c r="AGR111" s="14"/>
      <c r="AGS111" s="14"/>
      <c r="AGT111" s="14"/>
      <c r="AGU111" s="14"/>
      <c r="AGV111" s="14"/>
      <c r="AGW111" s="14"/>
      <c r="AGX111" s="14"/>
      <c r="AGY111" s="14"/>
      <c r="AGZ111" s="14"/>
      <c r="AHA111" s="14"/>
      <c r="AHB111" s="14"/>
      <c r="AHC111" s="14"/>
      <c r="AHD111" s="14"/>
      <c r="AHE111" s="14"/>
      <c r="AHF111" s="14"/>
      <c r="AHG111" s="14"/>
      <c r="AHH111" s="14"/>
      <c r="AHI111" s="14"/>
      <c r="AHJ111" s="14"/>
      <c r="AHK111" s="14"/>
      <c r="AHL111" s="14"/>
      <c r="AHM111" s="14"/>
      <c r="AHN111" s="14"/>
      <c r="AHO111" s="14"/>
      <c r="AHP111" s="14"/>
      <c r="AHQ111" s="14"/>
      <c r="AHR111" s="14"/>
      <c r="AHS111" s="14"/>
      <c r="AHT111" s="14"/>
      <c r="AHU111" s="14"/>
      <c r="AHV111" s="14"/>
      <c r="AHW111" s="14"/>
      <c r="AHX111" s="14"/>
      <c r="AHY111" s="14"/>
      <c r="AHZ111" s="14"/>
      <c r="AIA111" s="14"/>
      <c r="AIB111" s="14"/>
      <c r="AIC111" s="14"/>
      <c r="AID111" s="14"/>
      <c r="AIE111" s="14"/>
      <c r="AIF111" s="14"/>
      <c r="AIG111" s="14"/>
      <c r="AIH111" s="14"/>
      <c r="AII111" s="14"/>
      <c r="AIJ111" s="14"/>
      <c r="AIK111" s="14"/>
      <c r="AIL111" s="14"/>
      <c r="AIM111" s="14"/>
      <c r="AIN111" s="14"/>
      <c r="AIO111" s="14"/>
      <c r="AIP111" s="14"/>
      <c r="AIQ111" s="14"/>
      <c r="AIR111" s="14"/>
      <c r="AIS111" s="14"/>
      <c r="AIT111" s="14"/>
      <c r="AIU111" s="14"/>
      <c r="AIV111" s="14"/>
      <c r="AIW111" s="14"/>
      <c r="AIX111" s="14"/>
      <c r="AIY111" s="14"/>
      <c r="AIZ111" s="14"/>
      <c r="AJA111" s="14"/>
      <c r="AJB111" s="14"/>
      <c r="AJC111" s="14"/>
      <c r="AJD111" s="14"/>
      <c r="AJE111" s="14"/>
      <c r="AJF111" s="14"/>
      <c r="AJG111" s="14"/>
      <c r="AJH111" s="14"/>
      <c r="AJI111" s="14"/>
      <c r="AJJ111" s="14"/>
      <c r="AJK111" s="14"/>
      <c r="AJL111" s="14"/>
      <c r="AJM111" s="14"/>
      <c r="AJN111" s="14"/>
      <c r="AJO111" s="14"/>
      <c r="AJP111" s="14"/>
      <c r="AJQ111" s="14"/>
      <c r="AJR111" s="14"/>
      <c r="AJS111" s="14"/>
      <c r="AJT111" s="14"/>
      <c r="AJU111" s="14"/>
      <c r="AJV111" s="14"/>
      <c r="AJW111" s="14"/>
      <c r="AJX111" s="14"/>
      <c r="AJY111" s="14"/>
      <c r="AJZ111" s="14"/>
      <c r="AKA111" s="14"/>
      <c r="AKB111" s="14"/>
      <c r="AKC111" s="14"/>
      <c r="AKD111" s="14"/>
      <c r="AKE111" s="14"/>
      <c r="AKF111" s="14"/>
      <c r="AKG111" s="14"/>
      <c r="AKH111" s="14"/>
      <c r="AKI111" s="14"/>
      <c r="AKJ111" s="14"/>
      <c r="AKK111" s="14"/>
      <c r="AKL111" s="14"/>
      <c r="AKM111" s="14"/>
      <c r="AKN111" s="14"/>
      <c r="AKO111" s="14"/>
      <c r="AKP111" s="14"/>
      <c r="AKQ111" s="14"/>
      <c r="AKR111" s="14"/>
      <c r="AKS111" s="14"/>
      <c r="AKT111" s="14"/>
      <c r="AKU111" s="14"/>
      <c r="AKV111" s="14"/>
      <c r="AKW111" s="14"/>
      <c r="AKX111" s="14"/>
      <c r="AKY111" s="14"/>
      <c r="AKZ111" s="14"/>
      <c r="ALA111" s="14"/>
      <c r="ALB111" s="14"/>
      <c r="ALC111" s="14"/>
      <c r="ALD111" s="14"/>
      <c r="ALE111" s="14"/>
      <c r="ALF111" s="14"/>
      <c r="ALG111" s="14"/>
      <c r="ALH111" s="14"/>
      <c r="ALI111" s="14"/>
      <c r="ALJ111" s="14"/>
      <c r="ALK111" s="14"/>
      <c r="ALL111" s="14"/>
      <c r="ALM111" s="14"/>
      <c r="ALN111" s="14"/>
      <c r="ALO111" s="14"/>
      <c r="ALP111" s="14"/>
      <c r="ALQ111" s="14"/>
      <c r="ALR111" s="14"/>
      <c r="ALS111" s="14"/>
      <c r="ALT111" s="14"/>
      <c r="ALU111" s="14"/>
      <c r="ALV111" s="14"/>
      <c r="ALW111" s="14"/>
      <c r="ALX111" s="14"/>
      <c r="ALY111" s="14"/>
      <c r="ALZ111" s="14"/>
      <c r="AMA111" s="14"/>
      <c r="AMB111" s="14"/>
      <c r="AMC111" s="14"/>
      <c r="AMD111" s="14"/>
      <c r="AME111" s="14"/>
      <c r="AMF111" s="14"/>
      <c r="AMG111" s="14"/>
      <c r="AMH111" s="14"/>
      <c r="AMI111" s="14"/>
      <c r="AMJ111" s="14"/>
      <c r="AMK111" s="14"/>
    </row>
    <row r="112" spans="1:1025" s="64" customFormat="1" ht="12.75" customHeight="1" x14ac:dyDescent="0.2">
      <c r="A112" s="4" t="s">
        <v>76</v>
      </c>
      <c r="B112" s="4"/>
      <c r="C112" s="4"/>
      <c r="D112" s="4"/>
      <c r="E112" s="4"/>
      <c r="F112" s="4"/>
      <c r="G112" s="4"/>
      <c r="H112" s="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  <c r="EZ112" s="14"/>
      <c r="FA112" s="14"/>
      <c r="FB112" s="14"/>
      <c r="FC112" s="14"/>
      <c r="FD112" s="14"/>
      <c r="FE112" s="14"/>
      <c r="FF112" s="14"/>
      <c r="FG112" s="14"/>
      <c r="FH112" s="14"/>
      <c r="FI112" s="14"/>
      <c r="FJ112" s="14"/>
      <c r="FK112" s="14"/>
      <c r="FL112" s="14"/>
      <c r="FM112" s="14"/>
      <c r="FN112" s="14"/>
      <c r="FO112" s="14"/>
      <c r="FP112" s="14"/>
      <c r="FQ112" s="14"/>
      <c r="FR112" s="14"/>
      <c r="FS112" s="14"/>
      <c r="FT112" s="14"/>
      <c r="FU112" s="14"/>
      <c r="FV112" s="14"/>
      <c r="FW112" s="14"/>
      <c r="FX112" s="14"/>
      <c r="FY112" s="14"/>
      <c r="FZ112" s="14"/>
      <c r="GA112" s="14"/>
      <c r="GB112" s="14"/>
      <c r="GC112" s="14"/>
      <c r="GD112" s="14"/>
      <c r="GE112" s="14"/>
      <c r="GF112" s="14"/>
      <c r="GG112" s="14"/>
      <c r="GH112" s="14"/>
      <c r="GI112" s="14"/>
      <c r="GJ112" s="14"/>
      <c r="GK112" s="14"/>
      <c r="GL112" s="14"/>
      <c r="GM112" s="14"/>
      <c r="GN112" s="14"/>
      <c r="GO112" s="14"/>
      <c r="GP112" s="14"/>
      <c r="GQ112" s="14"/>
      <c r="GR112" s="14"/>
      <c r="GS112" s="14"/>
      <c r="GT112" s="14"/>
      <c r="GU112" s="14"/>
      <c r="GV112" s="14"/>
      <c r="GW112" s="14"/>
      <c r="GX112" s="14"/>
      <c r="GY112" s="14"/>
      <c r="GZ112" s="14"/>
      <c r="HA112" s="14"/>
      <c r="HB112" s="14"/>
      <c r="HC112" s="14"/>
      <c r="HD112" s="14"/>
      <c r="HE112" s="14"/>
      <c r="HF112" s="14"/>
      <c r="HG112" s="14"/>
      <c r="HH112" s="14"/>
      <c r="HI112" s="14"/>
      <c r="HJ112" s="14"/>
      <c r="HK112" s="14"/>
      <c r="HL112" s="14"/>
      <c r="HM112" s="14"/>
      <c r="HN112" s="14"/>
      <c r="HO112" s="14"/>
      <c r="HP112" s="14"/>
      <c r="HQ112" s="14"/>
      <c r="HR112" s="14"/>
      <c r="HS112" s="14"/>
      <c r="HT112" s="14"/>
      <c r="HU112" s="14"/>
      <c r="HV112" s="14"/>
      <c r="HW112" s="14"/>
      <c r="HX112" s="14"/>
      <c r="HY112" s="14"/>
      <c r="HZ112" s="14"/>
      <c r="IA112" s="14"/>
      <c r="IB112" s="14"/>
      <c r="IC112" s="14"/>
      <c r="ID112" s="14"/>
      <c r="IE112" s="14"/>
      <c r="IF112" s="14"/>
      <c r="IG112" s="14"/>
      <c r="IH112" s="14"/>
      <c r="II112" s="14"/>
      <c r="IJ112" s="14"/>
      <c r="IK112" s="14"/>
      <c r="IL112" s="14"/>
      <c r="IM112" s="14"/>
      <c r="IN112" s="14"/>
      <c r="IO112" s="14"/>
      <c r="IP112" s="14"/>
      <c r="IQ112" s="14"/>
      <c r="IR112" s="14"/>
      <c r="IS112" s="14"/>
      <c r="IT112" s="14"/>
      <c r="IU112" s="14"/>
      <c r="IV112" s="14"/>
      <c r="IW112" s="14"/>
      <c r="IX112" s="14"/>
      <c r="IY112" s="14"/>
      <c r="IZ112" s="14"/>
      <c r="JA112" s="14"/>
      <c r="JB112" s="14"/>
      <c r="JC112" s="14"/>
      <c r="JD112" s="14"/>
      <c r="JE112" s="14"/>
      <c r="JF112" s="14"/>
      <c r="JG112" s="14"/>
      <c r="JH112" s="14"/>
      <c r="JI112" s="14"/>
      <c r="JJ112" s="14"/>
      <c r="JK112" s="14"/>
      <c r="JL112" s="14"/>
      <c r="JM112" s="14"/>
      <c r="JN112" s="14"/>
      <c r="JO112" s="14"/>
      <c r="JP112" s="14"/>
      <c r="JQ112" s="14"/>
      <c r="JR112" s="14"/>
      <c r="JS112" s="14"/>
      <c r="JT112" s="14"/>
      <c r="JU112" s="14"/>
      <c r="JV112" s="14"/>
      <c r="JW112" s="14"/>
      <c r="JX112" s="14"/>
      <c r="JY112" s="14"/>
      <c r="JZ112" s="14"/>
      <c r="KA112" s="14"/>
      <c r="KB112" s="14"/>
      <c r="KC112" s="14"/>
      <c r="KD112" s="14"/>
      <c r="KE112" s="14"/>
      <c r="KF112" s="14"/>
      <c r="KG112" s="14"/>
      <c r="KH112" s="14"/>
      <c r="KI112" s="14"/>
      <c r="KJ112" s="14"/>
      <c r="KK112" s="14"/>
      <c r="KL112" s="14"/>
      <c r="KM112" s="14"/>
      <c r="KN112" s="14"/>
      <c r="KO112" s="14"/>
      <c r="KP112" s="14"/>
      <c r="KQ112" s="14"/>
      <c r="KR112" s="14"/>
      <c r="KS112" s="14"/>
      <c r="KT112" s="14"/>
      <c r="KU112" s="14"/>
      <c r="KV112" s="14"/>
      <c r="KW112" s="14"/>
      <c r="KX112" s="14"/>
      <c r="KY112" s="14"/>
      <c r="KZ112" s="14"/>
      <c r="LA112" s="14"/>
      <c r="LB112" s="14"/>
      <c r="LC112" s="14"/>
      <c r="LD112" s="14"/>
      <c r="LE112" s="14"/>
      <c r="LF112" s="14"/>
      <c r="LG112" s="14"/>
      <c r="LH112" s="14"/>
      <c r="LI112" s="14"/>
      <c r="LJ112" s="14"/>
      <c r="LK112" s="14"/>
      <c r="LL112" s="14"/>
      <c r="LM112" s="14"/>
      <c r="LN112" s="14"/>
      <c r="LO112" s="14"/>
      <c r="LP112" s="14"/>
      <c r="LQ112" s="14"/>
      <c r="LR112" s="14"/>
      <c r="LS112" s="14"/>
      <c r="LT112" s="14"/>
      <c r="LU112" s="14"/>
      <c r="LV112" s="14"/>
      <c r="LW112" s="14"/>
      <c r="LX112" s="14"/>
      <c r="LY112" s="14"/>
      <c r="LZ112" s="14"/>
      <c r="MA112" s="14"/>
      <c r="MB112" s="14"/>
      <c r="MC112" s="14"/>
      <c r="MD112" s="14"/>
      <c r="ME112" s="14"/>
      <c r="MF112" s="14"/>
      <c r="MG112" s="14"/>
      <c r="MH112" s="14"/>
      <c r="MI112" s="14"/>
      <c r="MJ112" s="14"/>
      <c r="MK112" s="14"/>
      <c r="ML112" s="14"/>
      <c r="MM112" s="14"/>
      <c r="MN112" s="14"/>
      <c r="MO112" s="14"/>
      <c r="MP112" s="14"/>
      <c r="MQ112" s="14"/>
      <c r="MR112" s="14"/>
      <c r="MS112" s="14"/>
      <c r="MT112" s="14"/>
      <c r="MU112" s="14"/>
      <c r="MV112" s="14"/>
      <c r="MW112" s="14"/>
      <c r="MX112" s="14"/>
      <c r="MY112" s="14"/>
      <c r="MZ112" s="14"/>
      <c r="NA112" s="14"/>
      <c r="NB112" s="14"/>
      <c r="NC112" s="14"/>
      <c r="ND112" s="14"/>
      <c r="NE112" s="14"/>
      <c r="NF112" s="14"/>
      <c r="NG112" s="14"/>
      <c r="NH112" s="14"/>
      <c r="NI112" s="14"/>
      <c r="NJ112" s="14"/>
      <c r="NK112" s="14"/>
      <c r="NL112" s="14"/>
      <c r="NM112" s="14"/>
      <c r="NN112" s="14"/>
      <c r="NO112" s="14"/>
      <c r="NP112" s="14"/>
      <c r="NQ112" s="14"/>
      <c r="NR112" s="14"/>
      <c r="NS112" s="14"/>
      <c r="NT112" s="14"/>
      <c r="NU112" s="14"/>
      <c r="NV112" s="14"/>
      <c r="NW112" s="14"/>
      <c r="NX112" s="14"/>
      <c r="NY112" s="14"/>
      <c r="NZ112" s="14"/>
      <c r="OA112" s="14"/>
      <c r="OB112" s="14"/>
      <c r="OC112" s="14"/>
      <c r="OD112" s="14"/>
      <c r="OE112" s="14"/>
      <c r="OF112" s="14"/>
      <c r="OG112" s="14"/>
      <c r="OH112" s="14"/>
      <c r="OI112" s="14"/>
      <c r="OJ112" s="14"/>
      <c r="OK112" s="14"/>
      <c r="OL112" s="14"/>
      <c r="OM112" s="14"/>
      <c r="ON112" s="14"/>
      <c r="OO112" s="14"/>
      <c r="OP112" s="14"/>
      <c r="OQ112" s="14"/>
      <c r="OR112" s="14"/>
      <c r="OS112" s="14"/>
      <c r="OT112" s="14"/>
      <c r="OU112" s="14"/>
      <c r="OV112" s="14"/>
      <c r="OW112" s="14"/>
      <c r="OX112" s="14"/>
      <c r="OY112" s="14"/>
      <c r="OZ112" s="14"/>
      <c r="PA112" s="14"/>
      <c r="PB112" s="14"/>
      <c r="PC112" s="14"/>
      <c r="PD112" s="14"/>
      <c r="PE112" s="14"/>
      <c r="PF112" s="14"/>
      <c r="PG112" s="14"/>
      <c r="PH112" s="14"/>
      <c r="PI112" s="14"/>
      <c r="PJ112" s="14"/>
      <c r="PK112" s="14"/>
      <c r="PL112" s="14"/>
      <c r="PM112" s="14"/>
      <c r="PN112" s="14"/>
      <c r="PO112" s="14"/>
      <c r="PP112" s="14"/>
      <c r="PQ112" s="14"/>
      <c r="PR112" s="14"/>
      <c r="PS112" s="14"/>
      <c r="PT112" s="14"/>
      <c r="PU112" s="14"/>
      <c r="PV112" s="14"/>
      <c r="PW112" s="14"/>
      <c r="PX112" s="14"/>
      <c r="PY112" s="14"/>
      <c r="PZ112" s="14"/>
      <c r="QA112" s="14"/>
      <c r="QB112" s="14"/>
      <c r="QC112" s="14"/>
      <c r="QD112" s="14"/>
      <c r="QE112" s="14"/>
      <c r="QF112" s="14"/>
      <c r="QG112" s="14"/>
      <c r="QH112" s="14"/>
      <c r="QI112" s="14"/>
      <c r="QJ112" s="14"/>
      <c r="QK112" s="14"/>
      <c r="QL112" s="14"/>
      <c r="QM112" s="14"/>
      <c r="QN112" s="14"/>
      <c r="QO112" s="14"/>
      <c r="QP112" s="14"/>
      <c r="QQ112" s="14"/>
      <c r="QR112" s="14"/>
      <c r="QS112" s="14"/>
      <c r="QT112" s="14"/>
      <c r="QU112" s="14"/>
      <c r="QV112" s="14"/>
      <c r="QW112" s="14"/>
      <c r="QX112" s="14"/>
      <c r="QY112" s="14"/>
      <c r="QZ112" s="14"/>
      <c r="RA112" s="14"/>
      <c r="RB112" s="14"/>
      <c r="RC112" s="14"/>
      <c r="RD112" s="14"/>
      <c r="RE112" s="14"/>
      <c r="RF112" s="14"/>
      <c r="RG112" s="14"/>
      <c r="RH112" s="14"/>
      <c r="RI112" s="14"/>
      <c r="RJ112" s="14"/>
      <c r="RK112" s="14"/>
      <c r="RL112" s="14"/>
      <c r="RM112" s="14"/>
      <c r="RN112" s="14"/>
      <c r="RO112" s="14"/>
      <c r="RP112" s="14"/>
      <c r="RQ112" s="14"/>
      <c r="RR112" s="14"/>
      <c r="RS112" s="14"/>
      <c r="RT112" s="14"/>
      <c r="RU112" s="14"/>
      <c r="RV112" s="14"/>
      <c r="RW112" s="14"/>
      <c r="RX112" s="14"/>
      <c r="RY112" s="14"/>
      <c r="RZ112" s="14"/>
      <c r="SA112" s="14"/>
      <c r="SB112" s="14"/>
      <c r="SC112" s="14"/>
      <c r="SD112" s="14"/>
      <c r="SE112" s="14"/>
      <c r="SF112" s="14"/>
      <c r="SG112" s="14"/>
      <c r="SH112" s="14"/>
      <c r="SI112" s="14"/>
      <c r="SJ112" s="14"/>
      <c r="SK112" s="14"/>
      <c r="SL112" s="14"/>
      <c r="SM112" s="14"/>
      <c r="SN112" s="14"/>
      <c r="SO112" s="14"/>
      <c r="SP112" s="14"/>
      <c r="SQ112" s="14"/>
      <c r="SR112" s="14"/>
      <c r="SS112" s="14"/>
      <c r="ST112" s="14"/>
      <c r="SU112" s="14"/>
      <c r="SV112" s="14"/>
      <c r="SW112" s="14"/>
      <c r="SX112" s="14"/>
      <c r="SY112" s="14"/>
      <c r="SZ112" s="14"/>
      <c r="TA112" s="14"/>
      <c r="TB112" s="14"/>
      <c r="TC112" s="14"/>
      <c r="TD112" s="14"/>
      <c r="TE112" s="14"/>
      <c r="TF112" s="14"/>
      <c r="TG112" s="14"/>
      <c r="TH112" s="14"/>
      <c r="TI112" s="14"/>
      <c r="TJ112" s="14"/>
      <c r="TK112" s="14"/>
      <c r="TL112" s="14"/>
      <c r="TM112" s="14"/>
      <c r="TN112" s="14"/>
      <c r="TO112" s="14"/>
      <c r="TP112" s="14"/>
      <c r="TQ112" s="14"/>
      <c r="TR112" s="14"/>
      <c r="TS112" s="14"/>
      <c r="TT112" s="14"/>
      <c r="TU112" s="14"/>
      <c r="TV112" s="14"/>
      <c r="TW112" s="14"/>
      <c r="TX112" s="14"/>
      <c r="TY112" s="14"/>
      <c r="TZ112" s="14"/>
      <c r="UA112" s="14"/>
      <c r="UB112" s="14"/>
      <c r="UC112" s="14"/>
      <c r="UD112" s="14"/>
      <c r="UE112" s="14"/>
      <c r="UF112" s="14"/>
      <c r="UG112" s="14"/>
      <c r="UH112" s="14"/>
      <c r="UI112" s="14"/>
      <c r="UJ112" s="14"/>
      <c r="UK112" s="14"/>
      <c r="UL112" s="14"/>
      <c r="UM112" s="14"/>
      <c r="UN112" s="14"/>
      <c r="UO112" s="14"/>
      <c r="UP112" s="14"/>
      <c r="UQ112" s="14"/>
      <c r="UR112" s="14"/>
      <c r="US112" s="14"/>
      <c r="UT112" s="14"/>
      <c r="UU112" s="14"/>
      <c r="UV112" s="14"/>
      <c r="UW112" s="14"/>
      <c r="UX112" s="14"/>
      <c r="UY112" s="14"/>
      <c r="UZ112" s="14"/>
      <c r="VA112" s="14"/>
      <c r="VB112" s="14"/>
      <c r="VC112" s="14"/>
      <c r="VD112" s="14"/>
      <c r="VE112" s="14"/>
      <c r="VF112" s="14"/>
      <c r="VG112" s="14"/>
      <c r="VH112" s="14"/>
      <c r="VI112" s="14"/>
      <c r="VJ112" s="14"/>
      <c r="VK112" s="14"/>
      <c r="VL112" s="14"/>
      <c r="VM112" s="14"/>
      <c r="VN112" s="14"/>
      <c r="VO112" s="14"/>
      <c r="VP112" s="14"/>
      <c r="VQ112" s="14"/>
      <c r="VR112" s="14"/>
      <c r="VS112" s="14"/>
      <c r="VT112" s="14"/>
      <c r="VU112" s="14"/>
      <c r="VV112" s="14"/>
      <c r="VW112" s="14"/>
      <c r="VX112" s="14"/>
      <c r="VY112" s="14"/>
      <c r="VZ112" s="14"/>
      <c r="WA112" s="14"/>
      <c r="WB112" s="14"/>
      <c r="WC112" s="14"/>
      <c r="WD112" s="14"/>
      <c r="WE112" s="14"/>
      <c r="WF112" s="14"/>
      <c r="WG112" s="14"/>
      <c r="WH112" s="14"/>
      <c r="WI112" s="14"/>
      <c r="WJ112" s="14"/>
      <c r="WK112" s="14"/>
      <c r="WL112" s="14"/>
      <c r="WM112" s="14"/>
      <c r="WN112" s="14"/>
      <c r="WO112" s="14"/>
      <c r="WP112" s="14"/>
      <c r="WQ112" s="14"/>
      <c r="WR112" s="14"/>
      <c r="WS112" s="14"/>
      <c r="WT112" s="14"/>
      <c r="WU112" s="14"/>
      <c r="WV112" s="14"/>
      <c r="WW112" s="14"/>
      <c r="WX112" s="14"/>
      <c r="WY112" s="14"/>
      <c r="WZ112" s="14"/>
      <c r="XA112" s="14"/>
      <c r="XB112" s="14"/>
      <c r="XC112" s="14"/>
      <c r="XD112" s="14"/>
      <c r="XE112" s="14"/>
      <c r="XF112" s="14"/>
      <c r="XG112" s="14"/>
      <c r="XH112" s="14"/>
      <c r="XI112" s="14"/>
      <c r="XJ112" s="14"/>
      <c r="XK112" s="14"/>
      <c r="XL112" s="14"/>
      <c r="XM112" s="14"/>
      <c r="XN112" s="14"/>
      <c r="XO112" s="14"/>
      <c r="XP112" s="14"/>
      <c r="XQ112" s="14"/>
      <c r="XR112" s="14"/>
      <c r="XS112" s="14"/>
      <c r="XT112" s="14"/>
      <c r="XU112" s="14"/>
      <c r="XV112" s="14"/>
      <c r="XW112" s="14"/>
      <c r="XX112" s="14"/>
      <c r="XY112" s="14"/>
      <c r="XZ112" s="14"/>
      <c r="YA112" s="14"/>
      <c r="YB112" s="14"/>
      <c r="YC112" s="14"/>
      <c r="YD112" s="14"/>
      <c r="YE112" s="14"/>
      <c r="YF112" s="14"/>
      <c r="YG112" s="14"/>
      <c r="YH112" s="14"/>
      <c r="YI112" s="14"/>
      <c r="YJ112" s="14"/>
      <c r="YK112" s="14"/>
      <c r="YL112" s="14"/>
      <c r="YM112" s="14"/>
      <c r="YN112" s="14"/>
      <c r="YO112" s="14"/>
      <c r="YP112" s="14"/>
      <c r="YQ112" s="14"/>
      <c r="YR112" s="14"/>
      <c r="YS112" s="14"/>
      <c r="YT112" s="14"/>
      <c r="YU112" s="14"/>
      <c r="YV112" s="14"/>
      <c r="YW112" s="14"/>
      <c r="YX112" s="14"/>
      <c r="YY112" s="14"/>
      <c r="YZ112" s="14"/>
      <c r="ZA112" s="14"/>
      <c r="ZB112" s="14"/>
      <c r="ZC112" s="14"/>
      <c r="ZD112" s="14"/>
      <c r="ZE112" s="14"/>
      <c r="ZF112" s="14"/>
      <c r="ZG112" s="14"/>
      <c r="ZH112" s="14"/>
      <c r="ZI112" s="14"/>
      <c r="ZJ112" s="14"/>
      <c r="ZK112" s="14"/>
      <c r="ZL112" s="14"/>
      <c r="ZM112" s="14"/>
      <c r="ZN112" s="14"/>
      <c r="ZO112" s="14"/>
      <c r="ZP112" s="14"/>
      <c r="ZQ112" s="14"/>
      <c r="ZR112" s="14"/>
      <c r="ZS112" s="14"/>
      <c r="ZT112" s="14"/>
      <c r="ZU112" s="14"/>
      <c r="ZV112" s="14"/>
      <c r="ZW112" s="14"/>
      <c r="ZX112" s="14"/>
      <c r="ZY112" s="14"/>
      <c r="ZZ112" s="14"/>
      <c r="AAA112" s="14"/>
      <c r="AAB112" s="14"/>
      <c r="AAC112" s="14"/>
      <c r="AAD112" s="14"/>
      <c r="AAE112" s="14"/>
      <c r="AAF112" s="14"/>
      <c r="AAG112" s="14"/>
      <c r="AAH112" s="14"/>
      <c r="AAI112" s="14"/>
      <c r="AAJ112" s="14"/>
      <c r="AAK112" s="14"/>
      <c r="AAL112" s="14"/>
      <c r="AAM112" s="14"/>
      <c r="AAN112" s="14"/>
      <c r="AAO112" s="14"/>
      <c r="AAP112" s="14"/>
      <c r="AAQ112" s="14"/>
      <c r="AAR112" s="14"/>
      <c r="AAS112" s="14"/>
      <c r="AAT112" s="14"/>
      <c r="AAU112" s="14"/>
      <c r="AAV112" s="14"/>
      <c r="AAW112" s="14"/>
      <c r="AAX112" s="14"/>
      <c r="AAY112" s="14"/>
      <c r="AAZ112" s="14"/>
      <c r="ABA112" s="14"/>
      <c r="ABB112" s="14"/>
      <c r="ABC112" s="14"/>
      <c r="ABD112" s="14"/>
      <c r="ABE112" s="14"/>
      <c r="ABF112" s="14"/>
      <c r="ABG112" s="14"/>
      <c r="ABH112" s="14"/>
      <c r="ABI112" s="14"/>
      <c r="ABJ112" s="14"/>
      <c r="ABK112" s="14"/>
      <c r="ABL112" s="14"/>
      <c r="ABM112" s="14"/>
      <c r="ABN112" s="14"/>
      <c r="ABO112" s="14"/>
      <c r="ABP112" s="14"/>
      <c r="ABQ112" s="14"/>
      <c r="ABR112" s="14"/>
      <c r="ABS112" s="14"/>
      <c r="ABT112" s="14"/>
      <c r="ABU112" s="14"/>
      <c r="ABV112" s="14"/>
      <c r="ABW112" s="14"/>
      <c r="ABX112" s="14"/>
      <c r="ABY112" s="14"/>
      <c r="ABZ112" s="14"/>
      <c r="ACA112" s="14"/>
      <c r="ACB112" s="14"/>
      <c r="ACC112" s="14"/>
      <c r="ACD112" s="14"/>
      <c r="ACE112" s="14"/>
      <c r="ACF112" s="14"/>
      <c r="ACG112" s="14"/>
      <c r="ACH112" s="14"/>
      <c r="ACI112" s="14"/>
      <c r="ACJ112" s="14"/>
      <c r="ACK112" s="14"/>
      <c r="ACL112" s="14"/>
      <c r="ACM112" s="14"/>
      <c r="ACN112" s="14"/>
      <c r="ACO112" s="14"/>
      <c r="ACP112" s="14"/>
      <c r="ACQ112" s="14"/>
      <c r="ACR112" s="14"/>
      <c r="ACS112" s="14"/>
      <c r="ACT112" s="14"/>
      <c r="ACU112" s="14"/>
      <c r="ACV112" s="14"/>
      <c r="ACW112" s="14"/>
      <c r="ACX112" s="14"/>
      <c r="ACY112" s="14"/>
      <c r="ACZ112" s="14"/>
      <c r="ADA112" s="14"/>
      <c r="ADB112" s="14"/>
      <c r="ADC112" s="14"/>
      <c r="ADD112" s="14"/>
      <c r="ADE112" s="14"/>
      <c r="ADF112" s="14"/>
      <c r="ADG112" s="14"/>
      <c r="ADH112" s="14"/>
      <c r="ADI112" s="14"/>
      <c r="ADJ112" s="14"/>
      <c r="ADK112" s="14"/>
      <c r="ADL112" s="14"/>
      <c r="ADM112" s="14"/>
      <c r="ADN112" s="14"/>
      <c r="ADO112" s="14"/>
      <c r="ADP112" s="14"/>
      <c r="ADQ112" s="14"/>
      <c r="ADR112" s="14"/>
      <c r="ADS112" s="14"/>
      <c r="ADT112" s="14"/>
      <c r="ADU112" s="14"/>
      <c r="ADV112" s="14"/>
      <c r="ADW112" s="14"/>
      <c r="ADX112" s="14"/>
      <c r="ADY112" s="14"/>
      <c r="ADZ112" s="14"/>
      <c r="AEA112" s="14"/>
      <c r="AEB112" s="14"/>
      <c r="AEC112" s="14"/>
      <c r="AED112" s="14"/>
      <c r="AEE112" s="14"/>
      <c r="AEF112" s="14"/>
      <c r="AEG112" s="14"/>
      <c r="AEH112" s="14"/>
      <c r="AEI112" s="14"/>
      <c r="AEJ112" s="14"/>
      <c r="AEK112" s="14"/>
      <c r="AEL112" s="14"/>
      <c r="AEM112" s="14"/>
      <c r="AEN112" s="14"/>
      <c r="AEO112" s="14"/>
      <c r="AEP112" s="14"/>
      <c r="AEQ112" s="14"/>
      <c r="AER112" s="14"/>
      <c r="AES112" s="14"/>
      <c r="AET112" s="14"/>
      <c r="AEU112" s="14"/>
      <c r="AEV112" s="14"/>
      <c r="AEW112" s="14"/>
      <c r="AEX112" s="14"/>
      <c r="AEY112" s="14"/>
      <c r="AEZ112" s="14"/>
      <c r="AFA112" s="14"/>
      <c r="AFB112" s="14"/>
      <c r="AFC112" s="14"/>
      <c r="AFD112" s="14"/>
      <c r="AFE112" s="14"/>
      <c r="AFF112" s="14"/>
      <c r="AFG112" s="14"/>
      <c r="AFH112" s="14"/>
      <c r="AFI112" s="14"/>
      <c r="AFJ112" s="14"/>
      <c r="AFK112" s="14"/>
      <c r="AFL112" s="14"/>
      <c r="AFM112" s="14"/>
      <c r="AFN112" s="14"/>
      <c r="AFO112" s="14"/>
      <c r="AFP112" s="14"/>
      <c r="AFQ112" s="14"/>
      <c r="AFR112" s="14"/>
      <c r="AFS112" s="14"/>
      <c r="AFT112" s="14"/>
      <c r="AFU112" s="14"/>
      <c r="AFV112" s="14"/>
      <c r="AFW112" s="14"/>
      <c r="AFX112" s="14"/>
      <c r="AFY112" s="14"/>
      <c r="AFZ112" s="14"/>
      <c r="AGA112" s="14"/>
      <c r="AGB112" s="14"/>
      <c r="AGC112" s="14"/>
      <c r="AGD112" s="14"/>
      <c r="AGE112" s="14"/>
      <c r="AGF112" s="14"/>
      <c r="AGG112" s="14"/>
      <c r="AGH112" s="14"/>
      <c r="AGI112" s="14"/>
      <c r="AGJ112" s="14"/>
      <c r="AGK112" s="14"/>
      <c r="AGL112" s="14"/>
      <c r="AGM112" s="14"/>
      <c r="AGN112" s="14"/>
      <c r="AGO112" s="14"/>
      <c r="AGP112" s="14"/>
      <c r="AGQ112" s="14"/>
      <c r="AGR112" s="14"/>
      <c r="AGS112" s="14"/>
      <c r="AGT112" s="14"/>
      <c r="AGU112" s="14"/>
      <c r="AGV112" s="14"/>
      <c r="AGW112" s="14"/>
      <c r="AGX112" s="14"/>
      <c r="AGY112" s="14"/>
      <c r="AGZ112" s="14"/>
      <c r="AHA112" s="14"/>
      <c r="AHB112" s="14"/>
      <c r="AHC112" s="14"/>
      <c r="AHD112" s="14"/>
      <c r="AHE112" s="14"/>
      <c r="AHF112" s="14"/>
      <c r="AHG112" s="14"/>
      <c r="AHH112" s="14"/>
      <c r="AHI112" s="14"/>
      <c r="AHJ112" s="14"/>
      <c r="AHK112" s="14"/>
      <c r="AHL112" s="14"/>
      <c r="AHM112" s="14"/>
      <c r="AHN112" s="14"/>
      <c r="AHO112" s="14"/>
      <c r="AHP112" s="14"/>
      <c r="AHQ112" s="14"/>
      <c r="AHR112" s="14"/>
      <c r="AHS112" s="14"/>
      <c r="AHT112" s="14"/>
      <c r="AHU112" s="14"/>
      <c r="AHV112" s="14"/>
      <c r="AHW112" s="14"/>
      <c r="AHX112" s="14"/>
      <c r="AHY112" s="14"/>
      <c r="AHZ112" s="14"/>
      <c r="AIA112" s="14"/>
      <c r="AIB112" s="14"/>
      <c r="AIC112" s="14"/>
      <c r="AID112" s="14"/>
      <c r="AIE112" s="14"/>
      <c r="AIF112" s="14"/>
      <c r="AIG112" s="14"/>
      <c r="AIH112" s="14"/>
      <c r="AII112" s="14"/>
      <c r="AIJ112" s="14"/>
      <c r="AIK112" s="14"/>
      <c r="AIL112" s="14"/>
      <c r="AIM112" s="14"/>
      <c r="AIN112" s="14"/>
      <c r="AIO112" s="14"/>
      <c r="AIP112" s="14"/>
      <c r="AIQ112" s="14"/>
      <c r="AIR112" s="14"/>
      <c r="AIS112" s="14"/>
      <c r="AIT112" s="14"/>
      <c r="AIU112" s="14"/>
      <c r="AIV112" s="14"/>
      <c r="AIW112" s="14"/>
      <c r="AIX112" s="14"/>
      <c r="AIY112" s="14"/>
      <c r="AIZ112" s="14"/>
      <c r="AJA112" s="14"/>
      <c r="AJB112" s="14"/>
      <c r="AJC112" s="14"/>
      <c r="AJD112" s="14"/>
      <c r="AJE112" s="14"/>
      <c r="AJF112" s="14"/>
      <c r="AJG112" s="14"/>
      <c r="AJH112" s="14"/>
      <c r="AJI112" s="14"/>
      <c r="AJJ112" s="14"/>
      <c r="AJK112" s="14"/>
      <c r="AJL112" s="14"/>
      <c r="AJM112" s="14"/>
      <c r="AJN112" s="14"/>
      <c r="AJO112" s="14"/>
      <c r="AJP112" s="14"/>
      <c r="AJQ112" s="14"/>
      <c r="AJR112" s="14"/>
      <c r="AJS112" s="14"/>
      <c r="AJT112" s="14"/>
      <c r="AJU112" s="14"/>
      <c r="AJV112" s="14"/>
      <c r="AJW112" s="14"/>
      <c r="AJX112" s="14"/>
      <c r="AJY112" s="14"/>
      <c r="AJZ112" s="14"/>
      <c r="AKA112" s="14"/>
      <c r="AKB112" s="14"/>
      <c r="AKC112" s="14"/>
      <c r="AKD112" s="14"/>
      <c r="AKE112" s="14"/>
      <c r="AKF112" s="14"/>
      <c r="AKG112" s="14"/>
      <c r="AKH112" s="14"/>
      <c r="AKI112" s="14"/>
      <c r="AKJ112" s="14"/>
      <c r="AKK112" s="14"/>
      <c r="AKL112" s="14"/>
      <c r="AKM112" s="14"/>
      <c r="AKN112" s="14"/>
      <c r="AKO112" s="14"/>
      <c r="AKP112" s="14"/>
      <c r="AKQ112" s="14"/>
      <c r="AKR112" s="14"/>
      <c r="AKS112" s="14"/>
      <c r="AKT112" s="14"/>
      <c r="AKU112" s="14"/>
      <c r="AKV112" s="14"/>
      <c r="AKW112" s="14"/>
      <c r="AKX112" s="14"/>
      <c r="AKY112" s="14"/>
      <c r="AKZ112" s="14"/>
      <c r="ALA112" s="14"/>
      <c r="ALB112" s="14"/>
      <c r="ALC112" s="14"/>
      <c r="ALD112" s="14"/>
      <c r="ALE112" s="14"/>
      <c r="ALF112" s="14"/>
      <c r="ALG112" s="14"/>
      <c r="ALH112" s="14"/>
      <c r="ALI112" s="14"/>
      <c r="ALJ112" s="14"/>
      <c r="ALK112" s="14"/>
      <c r="ALL112" s="14"/>
      <c r="ALM112" s="14"/>
      <c r="ALN112" s="14"/>
      <c r="ALO112" s="14"/>
      <c r="ALP112" s="14"/>
      <c r="ALQ112" s="14"/>
      <c r="ALR112" s="14"/>
      <c r="ALS112" s="14"/>
      <c r="ALT112" s="14"/>
      <c r="ALU112" s="14"/>
      <c r="ALV112" s="14"/>
      <c r="ALW112" s="14"/>
      <c r="ALX112" s="14"/>
      <c r="ALY112" s="14"/>
      <c r="ALZ112" s="14"/>
      <c r="AMA112" s="14"/>
      <c r="AMB112" s="14"/>
      <c r="AMC112" s="14"/>
      <c r="AMD112" s="14"/>
      <c r="AME112" s="14"/>
      <c r="AMF112" s="14"/>
      <c r="AMG112" s="14"/>
      <c r="AMH112" s="14"/>
      <c r="AMI112" s="14"/>
      <c r="AMJ112" s="14"/>
      <c r="AMK112" s="14"/>
    </row>
    <row r="113" spans="1:8" x14ac:dyDescent="0.2">
      <c r="A113" s="4"/>
      <c r="B113" s="4"/>
      <c r="C113" s="4"/>
      <c r="D113" s="4"/>
      <c r="E113" s="4"/>
      <c r="F113" s="4"/>
      <c r="G113" s="4"/>
      <c r="H113" s="4"/>
    </row>
    <row r="114" spans="1:8" ht="12.75" customHeight="1" x14ac:dyDescent="0.2">
      <c r="A114" s="7" t="s">
        <v>12</v>
      </c>
      <c r="B114" s="7" t="s">
        <v>13</v>
      </c>
      <c r="C114" s="6" t="s">
        <v>14</v>
      </c>
      <c r="D114" s="3" t="s">
        <v>77</v>
      </c>
      <c r="E114" s="3"/>
      <c r="F114" s="3"/>
      <c r="G114" s="3"/>
      <c r="H114" s="3"/>
    </row>
    <row r="115" spans="1:8" ht="12.75" customHeight="1" x14ac:dyDescent="0.2">
      <c r="A115" s="7"/>
      <c r="B115" s="7"/>
      <c r="C115" s="6"/>
      <c r="D115" s="5" t="s">
        <v>16</v>
      </c>
      <c r="E115" s="5" t="s">
        <v>17</v>
      </c>
      <c r="F115" s="5" t="s">
        <v>18</v>
      </c>
      <c r="G115" s="6" t="s">
        <v>19</v>
      </c>
      <c r="H115" s="5" t="s">
        <v>20</v>
      </c>
    </row>
    <row r="116" spans="1:8" ht="21" customHeight="1" x14ac:dyDescent="0.2">
      <c r="A116" s="7"/>
      <c r="B116" s="7"/>
      <c r="C116" s="6"/>
      <c r="D116" s="5"/>
      <c r="E116" s="5"/>
      <c r="F116" s="5"/>
      <c r="G116" s="6"/>
      <c r="H116" s="5"/>
    </row>
    <row r="117" spans="1:8" ht="15.75" x14ac:dyDescent="0.2">
      <c r="A117" s="23"/>
      <c r="B117" s="60" t="s">
        <v>21</v>
      </c>
      <c r="C117" s="25"/>
      <c r="D117" s="26"/>
      <c r="E117" s="26"/>
      <c r="F117" s="26"/>
      <c r="G117" s="25"/>
      <c r="H117" s="26"/>
    </row>
    <row r="118" spans="1:8" ht="15.75" x14ac:dyDescent="0.2">
      <c r="A118" s="23">
        <v>2</v>
      </c>
      <c r="B118" s="27" t="s">
        <v>78</v>
      </c>
      <c r="C118" s="25" t="s">
        <v>79</v>
      </c>
      <c r="D118" s="26">
        <v>2.1</v>
      </c>
      <c r="E118" s="26">
        <v>4.0999999999999996</v>
      </c>
      <c r="F118" s="26">
        <v>28.6</v>
      </c>
      <c r="G118" s="25">
        <v>160</v>
      </c>
      <c r="H118" s="26">
        <v>0.48</v>
      </c>
    </row>
    <row r="119" spans="1:8" ht="15.75" x14ac:dyDescent="0.2">
      <c r="A119" s="23" t="s">
        <v>80</v>
      </c>
      <c r="B119" s="27" t="s">
        <v>81</v>
      </c>
      <c r="C119" s="25" t="s">
        <v>23</v>
      </c>
      <c r="D119" s="26">
        <v>4.7</v>
      </c>
      <c r="E119" s="26">
        <v>6.6</v>
      </c>
      <c r="F119" s="26">
        <v>21.9</v>
      </c>
      <c r="G119" s="25">
        <v>163</v>
      </c>
      <c r="H119" s="26">
        <v>1.3</v>
      </c>
    </row>
    <row r="120" spans="1:8" ht="15.75" x14ac:dyDescent="0.2">
      <c r="A120" s="23">
        <v>394</v>
      </c>
      <c r="B120" s="27" t="s">
        <v>26</v>
      </c>
      <c r="C120" s="25">
        <v>150</v>
      </c>
      <c r="D120" s="30">
        <v>2.7</v>
      </c>
      <c r="E120" s="30">
        <v>2.2999999999999998</v>
      </c>
      <c r="F120" s="30">
        <v>9.3000000000000007</v>
      </c>
      <c r="G120" s="31">
        <v>69</v>
      </c>
      <c r="H120" s="30">
        <v>1.2</v>
      </c>
    </row>
    <row r="121" spans="1:8" ht="15.75" x14ac:dyDescent="0.2">
      <c r="A121" s="23"/>
      <c r="B121" s="27" t="s">
        <v>28</v>
      </c>
      <c r="C121" s="25">
        <v>355</v>
      </c>
      <c r="D121" s="26">
        <f>SUM(D118:D120)</f>
        <v>9.5</v>
      </c>
      <c r="E121" s="26">
        <f>SUM(E118:E120)</f>
        <v>13</v>
      </c>
      <c r="F121" s="26">
        <f>SUM(F118:F120)</f>
        <v>59.8</v>
      </c>
      <c r="G121" s="25">
        <f>SUM(G118:G120)</f>
        <v>392</v>
      </c>
      <c r="H121" s="26">
        <f>SUM(H118:H120)</f>
        <v>2.98</v>
      </c>
    </row>
    <row r="122" spans="1:8" ht="15.75" x14ac:dyDescent="0.2">
      <c r="A122" s="23"/>
      <c r="B122" s="24" t="s">
        <v>29</v>
      </c>
      <c r="C122" s="25"/>
      <c r="D122" s="26"/>
      <c r="E122" s="26"/>
      <c r="F122" s="26"/>
      <c r="G122" s="25"/>
      <c r="H122" s="26"/>
    </row>
    <row r="123" spans="1:8" ht="15.75" x14ac:dyDescent="0.2">
      <c r="A123" s="23">
        <v>401</v>
      </c>
      <c r="B123" s="27" t="s">
        <v>82</v>
      </c>
      <c r="C123" s="25">
        <v>100</v>
      </c>
      <c r="D123" s="26">
        <v>3</v>
      </c>
      <c r="E123" s="26">
        <v>2.5</v>
      </c>
      <c r="F123" s="26">
        <v>11</v>
      </c>
      <c r="G123" s="25">
        <v>79</v>
      </c>
      <c r="H123" s="26">
        <v>1.08</v>
      </c>
    </row>
    <row r="124" spans="1:8" ht="15.75" x14ac:dyDescent="0.2">
      <c r="A124" s="23"/>
      <c r="B124" s="27" t="s">
        <v>28</v>
      </c>
      <c r="C124" s="25">
        <f t="shared" ref="C124:H124" si="5">SUM(C123)</f>
        <v>100</v>
      </c>
      <c r="D124" s="26">
        <f t="shared" si="5"/>
        <v>3</v>
      </c>
      <c r="E124" s="26">
        <f t="shared" si="5"/>
        <v>2.5</v>
      </c>
      <c r="F124" s="26">
        <f t="shared" si="5"/>
        <v>11</v>
      </c>
      <c r="G124" s="25">
        <f t="shared" si="5"/>
        <v>79</v>
      </c>
      <c r="H124" s="26">
        <f t="shared" si="5"/>
        <v>1.08</v>
      </c>
    </row>
    <row r="125" spans="1:8" ht="15.75" x14ac:dyDescent="0.2">
      <c r="A125" s="23"/>
      <c r="B125" s="24" t="s">
        <v>31</v>
      </c>
      <c r="C125" s="25"/>
      <c r="D125" s="26"/>
      <c r="E125" s="26"/>
      <c r="F125" s="26"/>
      <c r="G125" s="25"/>
      <c r="H125" s="26"/>
    </row>
    <row r="126" spans="1:8" ht="15.75" x14ac:dyDescent="0.2">
      <c r="A126" s="23">
        <v>25</v>
      </c>
      <c r="B126" s="27" t="s">
        <v>83</v>
      </c>
      <c r="C126" s="25">
        <v>40</v>
      </c>
      <c r="D126" s="30">
        <v>0.8</v>
      </c>
      <c r="E126" s="30">
        <v>2</v>
      </c>
      <c r="F126" s="30">
        <v>3.9</v>
      </c>
      <c r="G126" s="31">
        <v>37</v>
      </c>
      <c r="H126" s="30">
        <v>6.3</v>
      </c>
    </row>
    <row r="127" spans="1:8" ht="30.75" customHeight="1" x14ac:dyDescent="0.2">
      <c r="A127" s="33">
        <v>57</v>
      </c>
      <c r="B127" s="34" t="s">
        <v>84</v>
      </c>
      <c r="C127" s="46" t="s">
        <v>23</v>
      </c>
      <c r="D127" s="54">
        <v>2</v>
      </c>
      <c r="E127" s="54">
        <v>3.7</v>
      </c>
      <c r="F127" s="54">
        <v>7.8</v>
      </c>
      <c r="G127" s="25">
        <v>70</v>
      </c>
      <c r="H127" s="54">
        <v>6.2</v>
      </c>
    </row>
    <row r="128" spans="1:8" ht="15.75" x14ac:dyDescent="0.2">
      <c r="A128" s="33">
        <v>292</v>
      </c>
      <c r="B128" s="34" t="s">
        <v>85</v>
      </c>
      <c r="C128" s="35">
        <v>150</v>
      </c>
      <c r="D128" s="65">
        <v>16.8</v>
      </c>
      <c r="E128" s="65">
        <v>11</v>
      </c>
      <c r="F128" s="65">
        <v>31</v>
      </c>
      <c r="G128" s="66">
        <v>291</v>
      </c>
      <c r="H128" s="65">
        <v>0.36</v>
      </c>
    </row>
    <row r="129" spans="1:8" ht="15.75" x14ac:dyDescent="0.2">
      <c r="A129" s="33" t="s">
        <v>86</v>
      </c>
      <c r="B129" s="34" t="s">
        <v>87</v>
      </c>
      <c r="C129" s="35">
        <v>150</v>
      </c>
      <c r="D129" s="30">
        <v>0.15</v>
      </c>
      <c r="E129" s="30">
        <v>0.08</v>
      </c>
      <c r="F129" s="30">
        <v>8</v>
      </c>
      <c r="G129" s="31">
        <v>34</v>
      </c>
      <c r="H129" s="30">
        <v>3.4</v>
      </c>
    </row>
    <row r="130" spans="1:8" ht="15.75" x14ac:dyDescent="0.2">
      <c r="A130" s="23"/>
      <c r="B130" s="27" t="s">
        <v>36</v>
      </c>
      <c r="C130" s="25">
        <v>35</v>
      </c>
      <c r="D130" s="40">
        <v>2.5</v>
      </c>
      <c r="E130" s="40">
        <v>0.4</v>
      </c>
      <c r="F130" s="30">
        <v>15.8</v>
      </c>
      <c r="G130" s="31">
        <v>75</v>
      </c>
      <c r="H130" s="40">
        <v>0</v>
      </c>
    </row>
    <row r="131" spans="1:8" ht="15.75" x14ac:dyDescent="0.2">
      <c r="A131" s="23"/>
      <c r="B131" s="27" t="s">
        <v>28</v>
      </c>
      <c r="C131" s="25">
        <v>530</v>
      </c>
      <c r="D131" s="26">
        <f>SUM(D126:D130)</f>
        <v>22.25</v>
      </c>
      <c r="E131" s="26">
        <f>SUM(E126:E130)</f>
        <v>17.179999999999996</v>
      </c>
      <c r="F131" s="26">
        <f>SUM(F126:F130)</f>
        <v>66.5</v>
      </c>
      <c r="G131" s="25">
        <f>SUM(G126:G130)</f>
        <v>507</v>
      </c>
      <c r="H131" s="26">
        <f>SUM(H126:H130)</f>
        <v>16.259999999999998</v>
      </c>
    </row>
    <row r="132" spans="1:8" ht="15.75" x14ac:dyDescent="0.2">
      <c r="A132" s="23"/>
      <c r="B132" s="24" t="s">
        <v>37</v>
      </c>
      <c r="C132" s="25"/>
      <c r="D132" s="26"/>
      <c r="E132" s="26"/>
      <c r="F132" s="26"/>
      <c r="G132" s="25"/>
      <c r="H132" s="26"/>
    </row>
    <row r="133" spans="1:8" ht="18" customHeight="1" x14ac:dyDescent="0.2">
      <c r="A133" s="23">
        <v>255</v>
      </c>
      <c r="B133" s="27" t="s">
        <v>88</v>
      </c>
      <c r="C133" s="25">
        <v>60</v>
      </c>
      <c r="D133" s="26">
        <v>8.02</v>
      </c>
      <c r="E133" s="26">
        <v>2.82</v>
      </c>
      <c r="F133" s="26">
        <v>5.99</v>
      </c>
      <c r="G133" s="25">
        <v>81</v>
      </c>
      <c r="H133" s="26">
        <v>0.26</v>
      </c>
    </row>
    <row r="134" spans="1:8" ht="15.75" x14ac:dyDescent="0.2">
      <c r="A134" s="52">
        <v>321</v>
      </c>
      <c r="B134" s="53" t="s">
        <v>89</v>
      </c>
      <c r="C134" s="46">
        <v>120</v>
      </c>
      <c r="D134" s="54">
        <v>2.4500000000000002</v>
      </c>
      <c r="E134" s="54">
        <v>3.84</v>
      </c>
      <c r="F134" s="54">
        <v>16.350000000000001</v>
      </c>
      <c r="G134" s="25">
        <v>110</v>
      </c>
      <c r="H134" s="54">
        <v>14.53</v>
      </c>
    </row>
    <row r="135" spans="1:8" ht="31.5" x14ac:dyDescent="0.2">
      <c r="A135" s="44" t="s">
        <v>90</v>
      </c>
      <c r="B135" s="45" t="s">
        <v>91</v>
      </c>
      <c r="C135" s="67">
        <v>30</v>
      </c>
      <c r="D135" s="68">
        <v>0.47</v>
      </c>
      <c r="E135" s="68">
        <v>1.53</v>
      </c>
      <c r="F135" s="68">
        <v>3.67</v>
      </c>
      <c r="G135" s="67">
        <v>30.67</v>
      </c>
      <c r="H135" s="68">
        <v>12.9</v>
      </c>
    </row>
    <row r="136" spans="1:8" ht="15.75" x14ac:dyDescent="0.2">
      <c r="A136" s="23">
        <v>399</v>
      </c>
      <c r="B136" s="27" t="s">
        <v>59</v>
      </c>
      <c r="C136" s="25">
        <v>180</v>
      </c>
      <c r="D136" s="30">
        <v>0.9</v>
      </c>
      <c r="E136" s="30">
        <v>0</v>
      </c>
      <c r="F136" s="30">
        <v>18.18</v>
      </c>
      <c r="G136" s="55">
        <v>76</v>
      </c>
      <c r="H136" s="30">
        <v>3.6</v>
      </c>
    </row>
    <row r="137" spans="1:8" ht="15.75" x14ac:dyDescent="0.2">
      <c r="A137" s="23"/>
      <c r="B137" s="27" t="s">
        <v>27</v>
      </c>
      <c r="C137" s="25">
        <v>25</v>
      </c>
      <c r="D137" s="30">
        <v>2</v>
      </c>
      <c r="E137" s="30">
        <v>0.5</v>
      </c>
      <c r="F137" s="30">
        <v>14.3</v>
      </c>
      <c r="G137" s="31">
        <v>70</v>
      </c>
      <c r="H137" s="30">
        <v>0</v>
      </c>
    </row>
    <row r="138" spans="1:8" ht="15.75" x14ac:dyDescent="0.2">
      <c r="A138" s="23"/>
      <c r="B138" s="27" t="s">
        <v>28</v>
      </c>
      <c r="C138" s="25">
        <f t="shared" ref="C138:H138" si="6">SUM(C133:C137)</f>
        <v>415</v>
      </c>
      <c r="D138" s="26">
        <f t="shared" si="6"/>
        <v>13.84</v>
      </c>
      <c r="E138" s="26">
        <f t="shared" si="6"/>
        <v>8.69</v>
      </c>
      <c r="F138" s="26">
        <f t="shared" si="6"/>
        <v>58.490000000000009</v>
      </c>
      <c r="G138" s="25">
        <f t="shared" si="6"/>
        <v>367.67</v>
      </c>
      <c r="H138" s="26">
        <f t="shared" si="6"/>
        <v>31.29</v>
      </c>
    </row>
    <row r="139" spans="1:8" ht="15.75" x14ac:dyDescent="0.2">
      <c r="A139" s="23"/>
      <c r="B139" s="27"/>
      <c r="C139" s="25"/>
      <c r="D139" s="26"/>
      <c r="E139" s="26"/>
      <c r="F139" s="26"/>
      <c r="G139" s="25"/>
      <c r="H139" s="26"/>
    </row>
    <row r="140" spans="1:8" ht="15.75" x14ac:dyDescent="0.2">
      <c r="A140" s="23"/>
      <c r="B140" s="41" t="s">
        <v>42</v>
      </c>
      <c r="C140" s="42">
        <f t="shared" ref="C140:H140" si="7">C121+C124+C131+C138</f>
        <v>1400</v>
      </c>
      <c r="D140" s="43">
        <f t="shared" si="7"/>
        <v>48.59</v>
      </c>
      <c r="E140" s="43">
        <f t="shared" si="7"/>
        <v>41.36999999999999</v>
      </c>
      <c r="F140" s="43">
        <f t="shared" si="7"/>
        <v>195.79000000000002</v>
      </c>
      <c r="G140" s="42">
        <f t="shared" si="7"/>
        <v>1345.67</v>
      </c>
      <c r="H140" s="43">
        <f t="shared" si="7"/>
        <v>51.61</v>
      </c>
    </row>
    <row r="141" spans="1:8" ht="12.75" customHeight="1" x14ac:dyDescent="0.2">
      <c r="A141" s="8" t="s">
        <v>92</v>
      </c>
      <c r="B141" s="8"/>
      <c r="C141" s="8"/>
      <c r="D141" s="8"/>
      <c r="E141" s="8"/>
      <c r="F141" s="8"/>
      <c r="G141" s="8"/>
      <c r="H141" s="8"/>
    </row>
    <row r="142" spans="1:8" x14ac:dyDescent="0.2">
      <c r="A142" s="8"/>
      <c r="B142" s="8"/>
      <c r="C142" s="8"/>
      <c r="D142" s="8"/>
      <c r="E142" s="8"/>
      <c r="F142" s="8"/>
      <c r="G142" s="8"/>
      <c r="H142" s="8"/>
    </row>
    <row r="143" spans="1:8" ht="12.75" customHeight="1" x14ac:dyDescent="0.2">
      <c r="A143" s="7" t="s">
        <v>12</v>
      </c>
      <c r="B143" s="7" t="s">
        <v>13</v>
      </c>
      <c r="C143" s="6" t="s">
        <v>14</v>
      </c>
      <c r="D143" s="3" t="s">
        <v>93</v>
      </c>
      <c r="E143" s="3"/>
      <c r="F143" s="3"/>
      <c r="G143" s="3"/>
      <c r="H143" s="3"/>
    </row>
    <row r="144" spans="1:8" ht="12.75" customHeight="1" x14ac:dyDescent="0.2">
      <c r="A144" s="7"/>
      <c r="B144" s="7"/>
      <c r="C144" s="6"/>
      <c r="D144" s="5" t="s">
        <v>16</v>
      </c>
      <c r="E144" s="5" t="s">
        <v>17</v>
      </c>
      <c r="F144" s="5" t="s">
        <v>18</v>
      </c>
      <c r="G144" s="6" t="s">
        <v>19</v>
      </c>
      <c r="H144" s="5" t="s">
        <v>20</v>
      </c>
    </row>
    <row r="145" spans="1:1025" ht="21" customHeight="1" x14ac:dyDescent="0.2">
      <c r="A145" s="7"/>
      <c r="B145" s="7"/>
      <c r="C145" s="6"/>
      <c r="D145" s="5"/>
      <c r="E145" s="5"/>
      <c r="F145" s="5"/>
      <c r="G145" s="6"/>
      <c r="H145" s="5"/>
    </row>
    <row r="146" spans="1:1025" ht="15.75" x14ac:dyDescent="0.2">
      <c r="A146" s="23"/>
      <c r="B146" s="60" t="s">
        <v>21</v>
      </c>
      <c r="C146" s="25"/>
      <c r="D146" s="26"/>
      <c r="E146" s="26"/>
      <c r="F146" s="26"/>
      <c r="G146" s="25"/>
      <c r="H146" s="26"/>
    </row>
    <row r="147" spans="1:1025" ht="15.75" x14ac:dyDescent="0.2">
      <c r="A147" s="23">
        <v>3</v>
      </c>
      <c r="B147" s="27" t="s">
        <v>44</v>
      </c>
      <c r="C147" s="25" t="s">
        <v>45</v>
      </c>
      <c r="D147" s="26">
        <v>4.3</v>
      </c>
      <c r="E147" s="26">
        <v>7</v>
      </c>
      <c r="F147" s="26">
        <v>14.3</v>
      </c>
      <c r="G147" s="25">
        <v>138</v>
      </c>
      <c r="H147" s="26">
        <v>7.0000000000000007E-2</v>
      </c>
    </row>
    <row r="148" spans="1:1025" ht="17.25" customHeight="1" x14ac:dyDescent="0.2">
      <c r="A148" s="23">
        <v>237</v>
      </c>
      <c r="B148" s="27" t="s">
        <v>94</v>
      </c>
      <c r="C148" s="69" t="s">
        <v>95</v>
      </c>
      <c r="D148" s="70">
        <v>24.2</v>
      </c>
      <c r="E148" s="70">
        <v>17.3</v>
      </c>
      <c r="F148" s="70">
        <v>31.4</v>
      </c>
      <c r="G148" s="71">
        <v>379</v>
      </c>
      <c r="H148" s="70">
        <v>0.5</v>
      </c>
    </row>
    <row r="149" spans="1:1025" ht="15.75" x14ac:dyDescent="0.2">
      <c r="A149" s="23">
        <v>397</v>
      </c>
      <c r="B149" s="27" t="s">
        <v>47</v>
      </c>
      <c r="C149" s="25">
        <v>160</v>
      </c>
      <c r="D149" s="30">
        <v>3.36</v>
      </c>
      <c r="E149" s="30">
        <v>2.9</v>
      </c>
      <c r="F149" s="30">
        <v>12.8</v>
      </c>
      <c r="G149" s="31">
        <v>91</v>
      </c>
      <c r="H149" s="30">
        <v>1.28</v>
      </c>
    </row>
    <row r="150" spans="1:1025" ht="15.75" x14ac:dyDescent="0.2">
      <c r="A150" s="23"/>
      <c r="B150" s="27" t="s">
        <v>28</v>
      </c>
      <c r="C150" s="25">
        <v>350</v>
      </c>
      <c r="D150" s="26">
        <f>SUM(D147:D149)</f>
        <v>31.86</v>
      </c>
      <c r="E150" s="26">
        <f>SUM(E147:E149)</f>
        <v>27.2</v>
      </c>
      <c r="F150" s="26">
        <f>SUM(F147:F149)</f>
        <v>58.5</v>
      </c>
      <c r="G150" s="25">
        <f>SUM(G147:G149)</f>
        <v>608</v>
      </c>
      <c r="H150" s="26">
        <f>SUM(H147:H149)</f>
        <v>1.85</v>
      </c>
    </row>
    <row r="151" spans="1:1025" ht="15.75" x14ac:dyDescent="0.2">
      <c r="A151" s="23"/>
      <c r="B151" s="24" t="s">
        <v>29</v>
      </c>
      <c r="C151" s="25"/>
      <c r="D151" s="26"/>
      <c r="E151" s="26"/>
      <c r="F151" s="26"/>
      <c r="G151" s="25"/>
      <c r="H151" s="26"/>
    </row>
    <row r="152" spans="1:1025" ht="15.75" x14ac:dyDescent="0.2">
      <c r="A152" s="23">
        <v>401</v>
      </c>
      <c r="B152" s="27" t="s">
        <v>48</v>
      </c>
      <c r="C152" s="25" t="s">
        <v>49</v>
      </c>
      <c r="D152" s="26">
        <v>2.8</v>
      </c>
      <c r="E152" s="26">
        <v>2.5</v>
      </c>
      <c r="F152" s="26">
        <v>17.600000000000001</v>
      </c>
      <c r="G152" s="25">
        <v>104</v>
      </c>
      <c r="H152" s="26">
        <v>0.9</v>
      </c>
    </row>
    <row r="153" spans="1:1025" ht="15.75" x14ac:dyDescent="0.2">
      <c r="A153" s="23"/>
      <c r="B153" s="27" t="s">
        <v>28</v>
      </c>
      <c r="C153" s="25">
        <v>110</v>
      </c>
      <c r="D153" s="26">
        <f>SUM(D152)</f>
        <v>2.8</v>
      </c>
      <c r="E153" s="26">
        <f>SUM(E152)</f>
        <v>2.5</v>
      </c>
      <c r="F153" s="26">
        <f>SUM(F152)</f>
        <v>17.600000000000001</v>
      </c>
      <c r="G153" s="25">
        <f>SUM(G152)</f>
        <v>104</v>
      </c>
      <c r="H153" s="26">
        <f>SUM(H152)</f>
        <v>0.9</v>
      </c>
    </row>
    <row r="154" spans="1:1025" ht="15.75" x14ac:dyDescent="0.2">
      <c r="A154" s="23"/>
      <c r="B154" s="24" t="s">
        <v>31</v>
      </c>
      <c r="C154" s="25"/>
      <c r="D154" s="26"/>
      <c r="E154" s="26"/>
      <c r="F154" s="26"/>
      <c r="G154" s="25"/>
      <c r="H154" s="26"/>
    </row>
    <row r="155" spans="1:1025" ht="23.85" customHeight="1" x14ac:dyDescent="0.2">
      <c r="A155" s="56">
        <v>85</v>
      </c>
      <c r="B155" s="57" t="s">
        <v>96</v>
      </c>
      <c r="C155" s="72" t="s">
        <v>97</v>
      </c>
      <c r="D155" s="73">
        <v>1.42</v>
      </c>
      <c r="E155" s="73">
        <v>2.2799999999999998</v>
      </c>
      <c r="F155" s="73">
        <v>8.25</v>
      </c>
      <c r="G155" s="72">
        <v>59</v>
      </c>
      <c r="H155" s="73">
        <v>3.91</v>
      </c>
      <c r="I155" s="74"/>
      <c r="J155" s="74"/>
      <c r="K155" s="74"/>
      <c r="L155" s="74"/>
      <c r="M155" s="44"/>
      <c r="N155" s="45"/>
      <c r="O155" s="67"/>
      <c r="P155" s="68"/>
      <c r="Q155" s="68"/>
      <c r="R155" s="68"/>
      <c r="S155" s="67"/>
      <c r="T155" s="68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  <c r="AL155" s="74"/>
      <c r="AM155" s="74"/>
      <c r="AN155" s="74"/>
      <c r="AO155" s="74"/>
      <c r="AP155" s="74"/>
      <c r="AQ155" s="74"/>
      <c r="AR155" s="74"/>
      <c r="AS155" s="74"/>
      <c r="AT155" s="74"/>
      <c r="AU155" s="74"/>
      <c r="AV155" s="74"/>
      <c r="AW155" s="74"/>
      <c r="AX155" s="74"/>
      <c r="AY155" s="74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74"/>
      <c r="BL155" s="74"/>
      <c r="BM155" s="74"/>
      <c r="BN155" s="74"/>
      <c r="BO155" s="74"/>
      <c r="BP155" s="74"/>
      <c r="BQ155" s="74"/>
      <c r="BR155" s="74"/>
      <c r="BS155" s="74"/>
      <c r="BT155" s="74"/>
      <c r="BU155" s="74"/>
      <c r="BV155" s="74"/>
      <c r="BW155" s="74"/>
      <c r="BX155" s="74"/>
      <c r="BY155" s="74"/>
      <c r="BZ155" s="74"/>
      <c r="CA155" s="74"/>
      <c r="CB155" s="74"/>
      <c r="CC155" s="74"/>
      <c r="CD155" s="74"/>
      <c r="CE155" s="74"/>
      <c r="CF155" s="74"/>
      <c r="CG155" s="74"/>
      <c r="CH155" s="74"/>
      <c r="CI155" s="74"/>
      <c r="CJ155" s="74"/>
      <c r="CK155" s="74"/>
      <c r="CL155" s="74"/>
      <c r="CM155" s="74"/>
      <c r="CN155" s="74"/>
      <c r="CO155" s="74"/>
      <c r="CP155" s="74"/>
      <c r="CQ155" s="74"/>
      <c r="CR155" s="74"/>
      <c r="CS155" s="74"/>
      <c r="CT155" s="74"/>
      <c r="CU155" s="74"/>
      <c r="CV155" s="74"/>
      <c r="CW155" s="74"/>
      <c r="CX155" s="74"/>
      <c r="CY155" s="74"/>
      <c r="CZ155" s="74"/>
      <c r="DA155" s="74"/>
      <c r="DB155" s="74"/>
      <c r="DC155" s="74"/>
      <c r="DD155" s="74"/>
      <c r="DE155" s="74"/>
      <c r="DF155" s="74"/>
      <c r="DG155" s="74"/>
      <c r="DH155" s="74"/>
      <c r="DI155" s="74"/>
      <c r="DJ155" s="74"/>
      <c r="DK155" s="74"/>
      <c r="DL155" s="74"/>
      <c r="DM155" s="74"/>
      <c r="DN155" s="74"/>
      <c r="DO155" s="74"/>
      <c r="DP155" s="74"/>
      <c r="DQ155" s="74"/>
      <c r="DR155" s="74"/>
      <c r="DS155" s="74"/>
      <c r="DT155" s="74"/>
      <c r="DU155" s="74"/>
      <c r="DV155" s="74"/>
      <c r="DW155" s="74"/>
      <c r="DX155" s="74"/>
      <c r="DY155" s="74"/>
      <c r="DZ155" s="74"/>
      <c r="EA155" s="74"/>
      <c r="EB155" s="74"/>
      <c r="EC155" s="74"/>
      <c r="ED155" s="74"/>
      <c r="EE155" s="74"/>
      <c r="EF155" s="74"/>
      <c r="EG155" s="74"/>
      <c r="EH155" s="74"/>
      <c r="EI155" s="74"/>
      <c r="EJ155" s="74"/>
      <c r="EK155" s="74"/>
      <c r="EL155" s="74"/>
      <c r="EM155" s="74"/>
      <c r="EN155" s="74"/>
      <c r="EO155" s="74"/>
      <c r="EP155" s="74"/>
      <c r="EQ155" s="74"/>
      <c r="ER155" s="74"/>
      <c r="ES155" s="74"/>
      <c r="ET155" s="74"/>
      <c r="EU155" s="74"/>
      <c r="EV155" s="74"/>
      <c r="EW155" s="74"/>
      <c r="EX155" s="74"/>
      <c r="EY155" s="74"/>
      <c r="EZ155" s="74"/>
      <c r="FA155" s="74"/>
      <c r="FB155" s="74"/>
      <c r="FC155" s="74"/>
      <c r="FD155" s="74"/>
      <c r="FE155" s="74"/>
      <c r="FF155" s="74"/>
      <c r="FG155" s="74"/>
      <c r="FH155" s="74"/>
      <c r="FI155" s="74"/>
      <c r="FJ155" s="74"/>
      <c r="FK155" s="74"/>
      <c r="FL155" s="74"/>
      <c r="FM155" s="74"/>
      <c r="FN155" s="74"/>
      <c r="FO155" s="74"/>
      <c r="FP155" s="74"/>
      <c r="FQ155" s="74"/>
      <c r="FR155" s="74"/>
      <c r="FS155" s="74"/>
      <c r="FT155" s="74"/>
      <c r="FU155" s="74"/>
      <c r="FV155" s="74"/>
      <c r="FW155" s="74"/>
      <c r="FX155" s="74"/>
      <c r="FY155" s="74"/>
      <c r="FZ155" s="74"/>
      <c r="GA155" s="74"/>
      <c r="GB155" s="74"/>
      <c r="GC155" s="74"/>
      <c r="GD155" s="74"/>
      <c r="GE155" s="74"/>
      <c r="GF155" s="74"/>
      <c r="GG155" s="74"/>
      <c r="GH155" s="74"/>
      <c r="GI155" s="74"/>
      <c r="GJ155" s="74"/>
      <c r="GK155" s="74"/>
      <c r="GL155" s="74"/>
      <c r="GM155" s="74"/>
      <c r="GN155" s="74"/>
      <c r="GO155" s="74"/>
      <c r="GP155" s="74"/>
      <c r="GQ155" s="74"/>
      <c r="GR155" s="74"/>
      <c r="GS155" s="74"/>
      <c r="GT155" s="74"/>
      <c r="GU155" s="74"/>
      <c r="GV155" s="74"/>
      <c r="GW155" s="74"/>
      <c r="GX155" s="74"/>
      <c r="GY155" s="74"/>
      <c r="GZ155" s="74"/>
      <c r="HA155" s="74"/>
      <c r="HB155" s="74"/>
      <c r="HC155" s="74"/>
      <c r="HD155" s="74"/>
      <c r="HE155" s="74"/>
      <c r="HF155" s="74"/>
      <c r="HG155" s="74"/>
      <c r="HH155" s="74"/>
      <c r="HI155" s="74"/>
      <c r="HJ155" s="74"/>
      <c r="HK155" s="74"/>
      <c r="HL155" s="74"/>
      <c r="HM155" s="74"/>
      <c r="HN155" s="74"/>
      <c r="HO155" s="74"/>
      <c r="HP155" s="74"/>
      <c r="HQ155" s="74"/>
      <c r="HR155" s="74"/>
      <c r="HS155" s="74"/>
      <c r="HT155" s="74"/>
      <c r="HU155" s="74"/>
      <c r="HV155" s="74"/>
      <c r="HW155" s="74"/>
      <c r="HX155" s="74"/>
      <c r="HY155" s="74"/>
      <c r="HZ155" s="74"/>
      <c r="IA155" s="74"/>
      <c r="IB155" s="74"/>
      <c r="IC155" s="74"/>
      <c r="ID155" s="74"/>
      <c r="IE155" s="74"/>
      <c r="IF155" s="74"/>
      <c r="IG155" s="74"/>
      <c r="IH155" s="74"/>
      <c r="II155" s="74"/>
      <c r="IJ155" s="74"/>
      <c r="IK155" s="74"/>
      <c r="IL155" s="74"/>
      <c r="IM155" s="74"/>
      <c r="IN155" s="74"/>
      <c r="IO155" s="74"/>
      <c r="IP155" s="74"/>
      <c r="IQ155" s="74"/>
      <c r="IR155" s="74"/>
      <c r="IS155" s="74"/>
      <c r="IT155" s="74"/>
      <c r="IU155" s="74"/>
      <c r="IV155" s="74"/>
      <c r="IW155" s="74"/>
      <c r="IX155" s="74"/>
      <c r="IY155" s="74"/>
      <c r="IZ155" s="74"/>
      <c r="JA155" s="74"/>
      <c r="JB155" s="74"/>
      <c r="JC155" s="74"/>
      <c r="JD155" s="74"/>
      <c r="JE155" s="74"/>
      <c r="JF155" s="74"/>
      <c r="JG155" s="74"/>
      <c r="JH155" s="74"/>
      <c r="JI155" s="74"/>
      <c r="JJ155" s="74"/>
      <c r="JK155" s="74"/>
      <c r="JL155" s="74"/>
      <c r="JM155" s="74"/>
      <c r="JN155" s="74"/>
      <c r="JO155" s="74"/>
      <c r="JP155" s="74"/>
      <c r="JQ155" s="74"/>
      <c r="JR155" s="74"/>
      <c r="JS155" s="74"/>
      <c r="JT155" s="74"/>
      <c r="JU155" s="74"/>
      <c r="JV155" s="74"/>
      <c r="JW155" s="74"/>
      <c r="JX155" s="74"/>
      <c r="JY155" s="74"/>
      <c r="JZ155" s="74"/>
      <c r="KA155" s="74"/>
      <c r="KB155" s="74"/>
      <c r="KC155" s="74"/>
      <c r="KD155" s="74"/>
      <c r="KE155" s="74"/>
      <c r="KF155" s="74"/>
      <c r="KG155" s="74"/>
      <c r="KH155" s="74"/>
      <c r="KI155" s="74"/>
      <c r="KJ155" s="74"/>
      <c r="KK155" s="74"/>
      <c r="KL155" s="74"/>
      <c r="KM155" s="74"/>
      <c r="KN155" s="74"/>
      <c r="KO155" s="74"/>
      <c r="KP155" s="74"/>
      <c r="KQ155" s="74"/>
      <c r="KR155" s="74"/>
      <c r="KS155" s="74"/>
      <c r="KT155" s="74"/>
      <c r="KU155" s="74"/>
      <c r="KV155" s="74"/>
      <c r="KW155" s="74"/>
      <c r="KX155" s="74"/>
      <c r="KY155" s="74"/>
      <c r="KZ155" s="74"/>
      <c r="LA155" s="74"/>
      <c r="LB155" s="74"/>
      <c r="LC155" s="74"/>
      <c r="LD155" s="74"/>
      <c r="LE155" s="74"/>
      <c r="LF155" s="74"/>
      <c r="LG155" s="74"/>
      <c r="LH155" s="74"/>
      <c r="LI155" s="74"/>
      <c r="LJ155" s="74"/>
      <c r="LK155" s="74"/>
      <c r="LL155" s="74"/>
      <c r="LM155" s="74"/>
      <c r="LN155" s="74"/>
      <c r="LO155" s="74"/>
      <c r="LP155" s="74"/>
      <c r="LQ155" s="74"/>
      <c r="LR155" s="74"/>
      <c r="LS155" s="74"/>
      <c r="LT155" s="74"/>
      <c r="LU155" s="74"/>
      <c r="LV155" s="74"/>
      <c r="LW155" s="74"/>
      <c r="LX155" s="74"/>
      <c r="LY155" s="74"/>
      <c r="LZ155" s="74"/>
      <c r="MA155" s="74"/>
      <c r="MB155" s="74"/>
      <c r="MC155" s="74"/>
      <c r="MD155" s="74"/>
      <c r="ME155" s="74"/>
      <c r="MF155" s="74"/>
      <c r="MG155" s="74"/>
      <c r="MH155" s="74"/>
      <c r="MI155" s="74"/>
      <c r="MJ155" s="74"/>
      <c r="MK155" s="74"/>
      <c r="ML155" s="74"/>
      <c r="MM155" s="74"/>
      <c r="MN155" s="74"/>
      <c r="MO155" s="74"/>
      <c r="MP155" s="74"/>
      <c r="MQ155" s="74"/>
      <c r="MR155" s="74"/>
      <c r="MS155" s="74"/>
      <c r="MT155" s="74"/>
      <c r="MU155" s="74"/>
      <c r="MV155" s="74"/>
      <c r="MW155" s="74"/>
      <c r="MX155" s="74"/>
      <c r="MY155" s="74"/>
      <c r="MZ155" s="74"/>
      <c r="NA155" s="74"/>
      <c r="NB155" s="74"/>
      <c r="NC155" s="74"/>
      <c r="ND155" s="74"/>
      <c r="NE155" s="74"/>
      <c r="NF155" s="74"/>
      <c r="NG155" s="74"/>
      <c r="NH155" s="74"/>
      <c r="NI155" s="74"/>
      <c r="NJ155" s="74"/>
      <c r="NK155" s="74"/>
      <c r="NL155" s="74"/>
      <c r="NM155" s="74"/>
      <c r="NN155" s="74"/>
      <c r="NO155" s="74"/>
      <c r="NP155" s="74"/>
      <c r="NQ155" s="74"/>
      <c r="NR155" s="74"/>
      <c r="NS155" s="74"/>
      <c r="NT155" s="74"/>
      <c r="NU155" s="74"/>
      <c r="NV155" s="74"/>
      <c r="NW155" s="74"/>
      <c r="NX155" s="74"/>
      <c r="NY155" s="74"/>
      <c r="NZ155" s="74"/>
      <c r="OA155" s="74"/>
      <c r="OB155" s="74"/>
      <c r="OC155" s="74"/>
      <c r="OD155" s="74"/>
      <c r="OE155" s="74"/>
      <c r="OF155" s="74"/>
      <c r="OG155" s="74"/>
      <c r="OH155" s="74"/>
      <c r="OI155" s="74"/>
      <c r="OJ155" s="74"/>
      <c r="OK155" s="74"/>
      <c r="OL155" s="74"/>
      <c r="OM155" s="74"/>
      <c r="ON155" s="74"/>
      <c r="OO155" s="74"/>
      <c r="OP155" s="74"/>
      <c r="OQ155" s="74"/>
      <c r="OR155" s="74"/>
      <c r="OS155" s="74"/>
      <c r="OT155" s="74"/>
      <c r="OU155" s="74"/>
      <c r="OV155" s="74"/>
      <c r="OW155" s="74"/>
      <c r="OX155" s="74"/>
      <c r="OY155" s="74"/>
      <c r="OZ155" s="74"/>
      <c r="PA155" s="74"/>
      <c r="PB155" s="74"/>
      <c r="PC155" s="74"/>
      <c r="PD155" s="74"/>
      <c r="PE155" s="74"/>
      <c r="PF155" s="74"/>
      <c r="PG155" s="74"/>
      <c r="PH155" s="74"/>
      <c r="PI155" s="74"/>
      <c r="PJ155" s="74"/>
      <c r="PK155" s="74"/>
      <c r="PL155" s="74"/>
      <c r="PM155" s="74"/>
      <c r="PN155" s="74"/>
      <c r="PO155" s="74"/>
      <c r="PP155" s="74"/>
      <c r="PQ155" s="74"/>
      <c r="PR155" s="74"/>
      <c r="PS155" s="74"/>
      <c r="PT155" s="74"/>
      <c r="PU155" s="74"/>
      <c r="PV155" s="74"/>
      <c r="PW155" s="74"/>
      <c r="PX155" s="74"/>
      <c r="PY155" s="74"/>
      <c r="PZ155" s="74"/>
      <c r="QA155" s="74"/>
      <c r="QB155" s="74"/>
      <c r="QC155" s="74"/>
      <c r="QD155" s="74"/>
      <c r="QE155" s="74"/>
      <c r="QF155" s="74"/>
      <c r="QG155" s="74"/>
      <c r="QH155" s="74"/>
      <c r="QI155" s="74"/>
      <c r="QJ155" s="74"/>
      <c r="QK155" s="74"/>
      <c r="QL155" s="74"/>
      <c r="QM155" s="74"/>
      <c r="QN155" s="74"/>
      <c r="QO155" s="74"/>
      <c r="QP155" s="74"/>
      <c r="QQ155" s="74"/>
      <c r="QR155" s="74"/>
      <c r="QS155" s="74"/>
      <c r="QT155" s="74"/>
      <c r="QU155" s="74"/>
      <c r="QV155" s="74"/>
      <c r="QW155" s="74"/>
      <c r="QX155" s="74"/>
      <c r="QY155" s="74"/>
      <c r="QZ155" s="74"/>
      <c r="RA155" s="74"/>
      <c r="RB155" s="74"/>
      <c r="RC155" s="74"/>
      <c r="RD155" s="74"/>
      <c r="RE155" s="74"/>
      <c r="RF155" s="74"/>
      <c r="RG155" s="74"/>
      <c r="RH155" s="74"/>
      <c r="RI155" s="74"/>
      <c r="RJ155" s="74"/>
      <c r="RK155" s="74"/>
      <c r="RL155" s="74"/>
      <c r="RM155" s="74"/>
      <c r="RN155" s="74"/>
      <c r="RO155" s="74"/>
      <c r="RP155" s="74"/>
      <c r="RQ155" s="74"/>
      <c r="RR155" s="74"/>
      <c r="RS155" s="74"/>
      <c r="RT155" s="74"/>
      <c r="RU155" s="74"/>
      <c r="RV155" s="74"/>
      <c r="RW155" s="74"/>
      <c r="RX155" s="74"/>
      <c r="RY155" s="74"/>
      <c r="RZ155" s="74"/>
      <c r="SA155" s="74"/>
      <c r="SB155" s="74"/>
      <c r="SC155" s="74"/>
      <c r="SD155" s="74"/>
      <c r="SE155" s="74"/>
      <c r="SF155" s="74"/>
      <c r="SG155" s="74"/>
      <c r="SH155" s="74"/>
      <c r="SI155" s="74"/>
      <c r="SJ155" s="74"/>
      <c r="SK155" s="74"/>
      <c r="SL155" s="74"/>
      <c r="SM155" s="74"/>
      <c r="SN155" s="74"/>
      <c r="SO155" s="74"/>
      <c r="SP155" s="74"/>
      <c r="SQ155" s="74"/>
      <c r="SR155" s="74"/>
      <c r="SS155" s="74"/>
      <c r="ST155" s="74"/>
      <c r="SU155" s="74"/>
      <c r="SV155" s="74"/>
      <c r="SW155" s="74"/>
      <c r="SX155" s="74"/>
      <c r="SY155" s="74"/>
      <c r="SZ155" s="74"/>
      <c r="TA155" s="74"/>
      <c r="TB155" s="74"/>
      <c r="TC155" s="74"/>
      <c r="TD155" s="74"/>
      <c r="TE155" s="74"/>
      <c r="TF155" s="74"/>
      <c r="TG155" s="74"/>
      <c r="TH155" s="74"/>
      <c r="TI155" s="74"/>
      <c r="TJ155" s="74"/>
      <c r="TK155" s="74"/>
      <c r="TL155" s="74"/>
      <c r="TM155" s="74"/>
      <c r="TN155" s="74"/>
      <c r="TO155" s="74"/>
      <c r="TP155" s="74"/>
      <c r="TQ155" s="74"/>
      <c r="TR155" s="74"/>
      <c r="TS155" s="74"/>
      <c r="TT155" s="74"/>
      <c r="TU155" s="74"/>
      <c r="TV155" s="74"/>
      <c r="TW155" s="74"/>
      <c r="TX155" s="74"/>
      <c r="TY155" s="74"/>
      <c r="TZ155" s="74"/>
      <c r="UA155" s="74"/>
      <c r="UB155" s="74"/>
      <c r="UC155" s="74"/>
      <c r="UD155" s="74"/>
      <c r="UE155" s="74"/>
      <c r="UF155" s="74"/>
      <c r="UG155" s="74"/>
      <c r="UH155" s="74"/>
      <c r="UI155" s="74"/>
      <c r="UJ155" s="74"/>
      <c r="UK155" s="74"/>
      <c r="UL155" s="74"/>
      <c r="UM155" s="74"/>
      <c r="UN155" s="74"/>
      <c r="UO155" s="74"/>
      <c r="UP155" s="74"/>
      <c r="UQ155" s="74"/>
      <c r="UR155" s="74"/>
      <c r="US155" s="74"/>
      <c r="UT155" s="74"/>
      <c r="UU155" s="74"/>
      <c r="UV155" s="74"/>
      <c r="UW155" s="74"/>
      <c r="UX155" s="74"/>
      <c r="UY155" s="74"/>
      <c r="UZ155" s="74"/>
      <c r="VA155" s="74"/>
      <c r="VB155" s="74"/>
      <c r="VC155" s="74"/>
      <c r="VD155" s="74"/>
      <c r="VE155" s="74"/>
      <c r="VF155" s="74"/>
      <c r="VG155" s="74"/>
      <c r="VH155" s="74"/>
      <c r="VI155" s="74"/>
      <c r="VJ155" s="74"/>
      <c r="VK155" s="74"/>
      <c r="VL155" s="74"/>
      <c r="VM155" s="74"/>
      <c r="VN155" s="74"/>
      <c r="VO155" s="74"/>
      <c r="VP155" s="74"/>
      <c r="VQ155" s="74"/>
      <c r="VR155" s="74"/>
      <c r="VS155" s="74"/>
      <c r="VT155" s="74"/>
      <c r="VU155" s="74"/>
      <c r="VV155" s="74"/>
      <c r="VW155" s="74"/>
      <c r="VX155" s="74"/>
      <c r="VY155" s="74"/>
      <c r="VZ155" s="74"/>
      <c r="WA155" s="74"/>
      <c r="WB155" s="74"/>
      <c r="WC155" s="74"/>
      <c r="WD155" s="74"/>
      <c r="WE155" s="74"/>
      <c r="WF155" s="74"/>
      <c r="WG155" s="74"/>
      <c r="WH155" s="74"/>
      <c r="WI155" s="74"/>
      <c r="WJ155" s="74"/>
      <c r="WK155" s="74"/>
      <c r="WL155" s="74"/>
      <c r="WM155" s="74"/>
      <c r="WN155" s="74"/>
      <c r="WO155" s="74"/>
      <c r="WP155" s="74"/>
      <c r="WQ155" s="74"/>
      <c r="WR155" s="74"/>
      <c r="WS155" s="74"/>
      <c r="WT155" s="74"/>
      <c r="WU155" s="74"/>
      <c r="WV155" s="74"/>
      <c r="WW155" s="74"/>
      <c r="WX155" s="74"/>
      <c r="WY155" s="74"/>
      <c r="WZ155" s="74"/>
      <c r="XA155" s="74"/>
      <c r="XB155" s="74"/>
      <c r="XC155" s="74"/>
      <c r="XD155" s="74"/>
      <c r="XE155" s="74"/>
      <c r="XF155" s="74"/>
      <c r="XG155" s="74"/>
      <c r="XH155" s="74"/>
      <c r="XI155" s="74"/>
      <c r="XJ155" s="74"/>
      <c r="XK155" s="74"/>
      <c r="XL155" s="74"/>
      <c r="XM155" s="74"/>
      <c r="XN155" s="74"/>
      <c r="XO155" s="74"/>
      <c r="XP155" s="74"/>
      <c r="XQ155" s="74"/>
      <c r="XR155" s="74"/>
      <c r="XS155" s="74"/>
      <c r="XT155" s="74"/>
      <c r="XU155" s="74"/>
      <c r="XV155" s="74"/>
      <c r="XW155" s="74"/>
      <c r="XX155" s="74"/>
      <c r="XY155" s="74"/>
      <c r="XZ155" s="74"/>
      <c r="YA155" s="74"/>
      <c r="YB155" s="74"/>
      <c r="YC155" s="74"/>
      <c r="YD155" s="74"/>
      <c r="YE155" s="74"/>
      <c r="YF155" s="74"/>
      <c r="YG155" s="74"/>
      <c r="YH155" s="74"/>
      <c r="YI155" s="74"/>
      <c r="YJ155" s="74"/>
      <c r="YK155" s="74"/>
      <c r="YL155" s="74"/>
      <c r="YM155" s="74"/>
      <c r="YN155" s="74"/>
      <c r="YO155" s="74"/>
      <c r="YP155" s="74"/>
      <c r="YQ155" s="74"/>
      <c r="YR155" s="74"/>
      <c r="YS155" s="74"/>
      <c r="YT155" s="74"/>
      <c r="YU155" s="74"/>
      <c r="YV155" s="74"/>
      <c r="YW155" s="74"/>
      <c r="YX155" s="74"/>
      <c r="YY155" s="74"/>
      <c r="YZ155" s="74"/>
      <c r="ZA155" s="74"/>
      <c r="ZB155" s="74"/>
      <c r="ZC155" s="74"/>
      <c r="ZD155" s="74"/>
      <c r="ZE155" s="74"/>
      <c r="ZF155" s="74"/>
      <c r="ZG155" s="74"/>
      <c r="ZH155" s="74"/>
      <c r="ZI155" s="74"/>
      <c r="ZJ155" s="74"/>
      <c r="ZK155" s="74"/>
      <c r="ZL155" s="74"/>
      <c r="ZM155" s="74"/>
      <c r="ZN155" s="74"/>
      <c r="ZO155" s="74"/>
      <c r="ZP155" s="74"/>
      <c r="ZQ155" s="74"/>
      <c r="ZR155" s="74"/>
      <c r="ZS155" s="74"/>
      <c r="ZT155" s="74"/>
      <c r="ZU155" s="74"/>
      <c r="ZV155" s="74"/>
      <c r="ZW155" s="74"/>
      <c r="ZX155" s="74"/>
      <c r="ZY155" s="74"/>
      <c r="ZZ155" s="74"/>
      <c r="AAA155" s="74"/>
      <c r="AAB155" s="74"/>
      <c r="AAC155" s="74"/>
      <c r="AAD155" s="74"/>
      <c r="AAE155" s="74"/>
      <c r="AAF155" s="74"/>
      <c r="AAG155" s="74"/>
      <c r="AAH155" s="74"/>
      <c r="AAI155" s="74"/>
      <c r="AAJ155" s="74"/>
      <c r="AAK155" s="74"/>
      <c r="AAL155" s="74"/>
      <c r="AAM155" s="74"/>
      <c r="AAN155" s="74"/>
      <c r="AAO155" s="74"/>
      <c r="AAP155" s="74"/>
      <c r="AAQ155" s="74"/>
      <c r="AAR155" s="74"/>
      <c r="AAS155" s="74"/>
      <c r="AAT155" s="74"/>
      <c r="AAU155" s="74"/>
      <c r="AAV155" s="74"/>
      <c r="AAW155" s="74"/>
      <c r="AAX155" s="74"/>
      <c r="AAY155" s="74"/>
      <c r="AAZ155" s="74"/>
      <c r="ABA155" s="74"/>
      <c r="ABB155" s="74"/>
      <c r="ABC155" s="74"/>
      <c r="ABD155" s="74"/>
      <c r="ABE155" s="74"/>
      <c r="ABF155" s="74"/>
      <c r="ABG155" s="74"/>
      <c r="ABH155" s="74"/>
      <c r="ABI155" s="74"/>
      <c r="ABJ155" s="74"/>
      <c r="ABK155" s="74"/>
      <c r="ABL155" s="74"/>
      <c r="ABM155" s="74"/>
      <c r="ABN155" s="74"/>
      <c r="ABO155" s="74"/>
      <c r="ABP155" s="74"/>
      <c r="ABQ155" s="74"/>
      <c r="ABR155" s="74"/>
      <c r="ABS155" s="74"/>
      <c r="ABT155" s="74"/>
      <c r="ABU155" s="74"/>
      <c r="ABV155" s="74"/>
      <c r="ABW155" s="74"/>
      <c r="ABX155" s="74"/>
      <c r="ABY155" s="74"/>
      <c r="ABZ155" s="74"/>
      <c r="ACA155" s="74"/>
      <c r="ACB155" s="74"/>
      <c r="ACC155" s="74"/>
      <c r="ACD155" s="74"/>
      <c r="ACE155" s="74"/>
      <c r="ACF155" s="74"/>
      <c r="ACG155" s="74"/>
      <c r="ACH155" s="74"/>
      <c r="ACI155" s="74"/>
      <c r="ACJ155" s="74"/>
      <c r="ACK155" s="74"/>
      <c r="ACL155" s="74"/>
      <c r="ACM155" s="74"/>
      <c r="ACN155" s="74"/>
      <c r="ACO155" s="74"/>
      <c r="ACP155" s="74"/>
      <c r="ACQ155" s="74"/>
      <c r="ACR155" s="74"/>
      <c r="ACS155" s="74"/>
      <c r="ACT155" s="74"/>
      <c r="ACU155" s="74"/>
      <c r="ACV155" s="74"/>
      <c r="ACW155" s="74"/>
      <c r="ACX155" s="74"/>
      <c r="ACY155" s="74"/>
      <c r="ACZ155" s="74"/>
      <c r="ADA155" s="74"/>
      <c r="ADB155" s="74"/>
      <c r="ADC155" s="74"/>
      <c r="ADD155" s="74"/>
      <c r="ADE155" s="74"/>
      <c r="ADF155" s="74"/>
      <c r="ADG155" s="74"/>
      <c r="ADH155" s="74"/>
      <c r="ADI155" s="74"/>
      <c r="ADJ155" s="74"/>
      <c r="ADK155" s="74"/>
      <c r="ADL155" s="74"/>
      <c r="ADM155" s="74"/>
      <c r="ADN155" s="74"/>
      <c r="ADO155" s="74"/>
      <c r="ADP155" s="74"/>
      <c r="ADQ155" s="74"/>
      <c r="ADR155" s="74"/>
      <c r="ADS155" s="74"/>
      <c r="ADT155" s="74"/>
      <c r="ADU155" s="74"/>
      <c r="ADV155" s="74"/>
      <c r="ADW155" s="74"/>
      <c r="ADX155" s="74"/>
      <c r="ADY155" s="74"/>
      <c r="ADZ155" s="74"/>
      <c r="AEA155" s="74"/>
      <c r="AEB155" s="74"/>
      <c r="AEC155" s="74"/>
      <c r="AED155" s="74"/>
      <c r="AEE155" s="74"/>
      <c r="AEF155" s="74"/>
      <c r="AEG155" s="74"/>
      <c r="AEH155" s="74"/>
      <c r="AEI155" s="74"/>
      <c r="AEJ155" s="74"/>
      <c r="AEK155" s="74"/>
      <c r="AEL155" s="74"/>
      <c r="AEM155" s="74"/>
      <c r="AEN155" s="74"/>
      <c r="AEO155" s="74"/>
      <c r="AEP155" s="74"/>
      <c r="AEQ155" s="74"/>
      <c r="AER155" s="74"/>
      <c r="AES155" s="74"/>
      <c r="AET155" s="74"/>
      <c r="AEU155" s="74"/>
      <c r="AEV155" s="74"/>
      <c r="AEW155" s="74"/>
      <c r="AEX155" s="74"/>
      <c r="AEY155" s="74"/>
      <c r="AEZ155" s="74"/>
      <c r="AFA155" s="74"/>
      <c r="AFB155" s="74"/>
      <c r="AFC155" s="74"/>
      <c r="AFD155" s="74"/>
      <c r="AFE155" s="74"/>
      <c r="AFF155" s="74"/>
      <c r="AFG155" s="74"/>
      <c r="AFH155" s="74"/>
      <c r="AFI155" s="74"/>
      <c r="AFJ155" s="74"/>
      <c r="AFK155" s="74"/>
      <c r="AFL155" s="74"/>
      <c r="AFM155" s="74"/>
      <c r="AFN155" s="74"/>
      <c r="AFO155" s="74"/>
      <c r="AFP155" s="74"/>
      <c r="AFQ155" s="74"/>
      <c r="AFR155" s="74"/>
      <c r="AFS155" s="74"/>
      <c r="AFT155" s="74"/>
      <c r="AFU155" s="74"/>
      <c r="AFV155" s="74"/>
      <c r="AFW155" s="74"/>
      <c r="AFX155" s="74"/>
      <c r="AFY155" s="74"/>
      <c r="AFZ155" s="74"/>
      <c r="AGA155" s="74"/>
      <c r="AGB155" s="74"/>
      <c r="AGC155" s="74"/>
      <c r="AGD155" s="74"/>
      <c r="AGE155" s="74"/>
      <c r="AGF155" s="74"/>
      <c r="AGG155" s="74"/>
      <c r="AGH155" s="74"/>
      <c r="AGI155" s="74"/>
      <c r="AGJ155" s="74"/>
      <c r="AGK155" s="74"/>
      <c r="AGL155" s="74"/>
      <c r="AGM155" s="74"/>
      <c r="AGN155" s="74"/>
      <c r="AGO155" s="74"/>
      <c r="AGP155" s="74"/>
      <c r="AGQ155" s="74"/>
      <c r="AGR155" s="74"/>
      <c r="AGS155" s="74"/>
      <c r="AGT155" s="74"/>
      <c r="AGU155" s="74"/>
      <c r="AGV155" s="74"/>
      <c r="AGW155" s="74"/>
      <c r="AGX155" s="74"/>
      <c r="AGY155" s="74"/>
      <c r="AGZ155" s="74"/>
      <c r="AHA155" s="74"/>
      <c r="AHB155" s="74"/>
      <c r="AHC155" s="74"/>
      <c r="AHD155" s="74"/>
      <c r="AHE155" s="74"/>
      <c r="AHF155" s="74"/>
      <c r="AHG155" s="74"/>
      <c r="AHH155" s="74"/>
      <c r="AHI155" s="74"/>
      <c r="AHJ155" s="74"/>
      <c r="AHK155" s="74"/>
      <c r="AHL155" s="74"/>
      <c r="AHM155" s="74"/>
      <c r="AHN155" s="74"/>
      <c r="AHO155" s="74"/>
      <c r="AHP155" s="74"/>
      <c r="AHQ155" s="74"/>
      <c r="AHR155" s="74"/>
      <c r="AHS155" s="74"/>
      <c r="AHT155" s="74"/>
      <c r="AHU155" s="74"/>
      <c r="AHV155" s="74"/>
      <c r="AHW155" s="74"/>
      <c r="AHX155" s="74"/>
      <c r="AHY155" s="74"/>
      <c r="AHZ155" s="74"/>
      <c r="AIA155" s="74"/>
      <c r="AIB155" s="74"/>
      <c r="AIC155" s="74"/>
      <c r="AID155" s="74"/>
      <c r="AIE155" s="74"/>
      <c r="AIF155" s="74"/>
      <c r="AIG155" s="74"/>
      <c r="AIH155" s="74"/>
      <c r="AII155" s="74"/>
      <c r="AIJ155" s="74"/>
      <c r="AIK155" s="74"/>
      <c r="AIL155" s="74"/>
      <c r="AIM155" s="74"/>
      <c r="AIN155" s="74"/>
      <c r="AIO155" s="74"/>
      <c r="AIP155" s="74"/>
      <c r="AIQ155" s="74"/>
      <c r="AIR155" s="74"/>
      <c r="AIS155" s="74"/>
      <c r="AIT155" s="74"/>
      <c r="AIU155" s="74"/>
      <c r="AIV155" s="74"/>
      <c r="AIW155" s="74"/>
      <c r="AIX155" s="74"/>
      <c r="AIY155" s="74"/>
      <c r="AIZ155" s="74"/>
      <c r="AJA155" s="74"/>
      <c r="AJB155" s="74"/>
      <c r="AJC155" s="74"/>
      <c r="AJD155" s="74"/>
      <c r="AJE155" s="74"/>
      <c r="AJF155" s="74"/>
      <c r="AJG155" s="74"/>
      <c r="AJH155" s="74"/>
      <c r="AJI155" s="74"/>
      <c r="AJJ155" s="74"/>
      <c r="AJK155" s="74"/>
      <c r="AJL155" s="74"/>
      <c r="AJM155" s="74"/>
      <c r="AJN155" s="74"/>
      <c r="AJO155" s="74"/>
      <c r="AJP155" s="74"/>
      <c r="AJQ155" s="74"/>
      <c r="AJR155" s="74"/>
      <c r="AJS155" s="74"/>
      <c r="AJT155" s="74"/>
      <c r="AJU155" s="74"/>
      <c r="AJV155" s="74"/>
      <c r="AJW155" s="74"/>
      <c r="AJX155" s="74"/>
      <c r="AJY155" s="74"/>
      <c r="AJZ155" s="74"/>
      <c r="AKA155" s="74"/>
      <c r="AKB155" s="74"/>
      <c r="AKC155" s="74"/>
      <c r="AKD155" s="74"/>
      <c r="AKE155" s="74"/>
      <c r="AKF155" s="74"/>
      <c r="AKG155" s="74"/>
      <c r="AKH155" s="74"/>
      <c r="AKI155" s="74"/>
      <c r="AKJ155" s="74"/>
      <c r="AKK155" s="74"/>
      <c r="AKL155" s="74"/>
      <c r="AKM155" s="74"/>
      <c r="AKN155" s="74"/>
      <c r="AKO155" s="74"/>
      <c r="AKP155" s="74"/>
      <c r="AKQ155" s="74"/>
      <c r="AKR155" s="74"/>
      <c r="AKS155" s="74"/>
      <c r="AKT155" s="74"/>
      <c r="AKU155" s="74"/>
      <c r="AKV155" s="74"/>
      <c r="AKW155" s="74"/>
      <c r="AKX155" s="74"/>
      <c r="AKY155" s="74"/>
      <c r="AKZ155" s="74"/>
      <c r="ALA155" s="74"/>
      <c r="ALB155" s="74"/>
      <c r="ALC155" s="74"/>
      <c r="ALD155" s="74"/>
      <c r="ALE155" s="74"/>
      <c r="ALF155" s="74"/>
      <c r="ALG155" s="74"/>
      <c r="ALH155" s="74"/>
      <c r="ALI155" s="74"/>
      <c r="ALJ155" s="74"/>
      <c r="ALK155" s="74"/>
      <c r="ALL155" s="74"/>
      <c r="ALM155" s="74"/>
      <c r="ALN155" s="74"/>
      <c r="ALO155" s="74"/>
      <c r="ALP155" s="74"/>
      <c r="ALQ155" s="74"/>
      <c r="ALR155" s="74"/>
      <c r="ALS155" s="74"/>
      <c r="ALT155" s="74"/>
      <c r="ALU155" s="74"/>
      <c r="ALV155" s="74"/>
      <c r="ALW155" s="74"/>
      <c r="ALX155" s="74"/>
      <c r="ALY155" s="74"/>
      <c r="ALZ155" s="74"/>
      <c r="AMA155" s="74"/>
      <c r="AMB155" s="74"/>
      <c r="AMC155" s="74"/>
      <c r="AMD155" s="74"/>
      <c r="AME155" s="74"/>
      <c r="AMF155" s="74"/>
      <c r="AMG155" s="74"/>
      <c r="AMH155" s="74"/>
      <c r="AMI155" s="74"/>
      <c r="AMJ155" s="74"/>
      <c r="AMK155" s="74"/>
    </row>
    <row r="156" spans="1:1025" ht="15.75" x14ac:dyDescent="0.2">
      <c r="A156" s="23">
        <v>305</v>
      </c>
      <c r="B156" s="27" t="s">
        <v>98</v>
      </c>
      <c r="C156" s="46">
        <v>60</v>
      </c>
      <c r="D156" s="54">
        <v>9.6300000000000008</v>
      </c>
      <c r="E156" s="54">
        <v>8.68</v>
      </c>
      <c r="F156" s="54">
        <v>9.98</v>
      </c>
      <c r="G156" s="25">
        <v>157</v>
      </c>
      <c r="H156" s="54">
        <v>0.54</v>
      </c>
    </row>
    <row r="157" spans="1:1025" ht="15.75" x14ac:dyDescent="0.2">
      <c r="A157" s="23">
        <v>313</v>
      </c>
      <c r="B157" s="27" t="s">
        <v>99</v>
      </c>
      <c r="C157" s="46">
        <v>120</v>
      </c>
      <c r="D157" s="75">
        <v>6.88</v>
      </c>
      <c r="E157" s="75">
        <v>4.87</v>
      </c>
      <c r="F157" s="75">
        <v>30.91</v>
      </c>
      <c r="G157" s="71">
        <v>195</v>
      </c>
      <c r="H157" s="75">
        <v>0</v>
      </c>
    </row>
    <row r="158" spans="1:1025" ht="15.75" x14ac:dyDescent="0.2">
      <c r="A158" s="23">
        <v>376</v>
      </c>
      <c r="B158" s="27" t="s">
        <v>35</v>
      </c>
      <c r="C158" s="25">
        <v>150</v>
      </c>
      <c r="D158" s="30">
        <v>0.33</v>
      </c>
      <c r="E158" s="30">
        <v>0.02</v>
      </c>
      <c r="F158" s="30">
        <v>14.8</v>
      </c>
      <c r="G158" s="31">
        <v>61</v>
      </c>
      <c r="H158" s="30">
        <v>0.3</v>
      </c>
    </row>
    <row r="159" spans="1:1025" ht="15.75" x14ac:dyDescent="0.2">
      <c r="A159" s="23"/>
      <c r="B159" s="27" t="s">
        <v>36</v>
      </c>
      <c r="C159" s="25">
        <v>35</v>
      </c>
      <c r="D159" s="40">
        <v>2.5</v>
      </c>
      <c r="E159" s="40">
        <v>0.4</v>
      </c>
      <c r="F159" s="30">
        <v>15.8</v>
      </c>
      <c r="G159" s="31">
        <v>75</v>
      </c>
      <c r="H159" s="40">
        <v>0</v>
      </c>
    </row>
    <row r="160" spans="1:1025" s="74" customFormat="1" ht="15.75" x14ac:dyDescent="0.2">
      <c r="A160" s="23"/>
      <c r="B160" s="27" t="s">
        <v>28</v>
      </c>
      <c r="C160" s="25">
        <v>535</v>
      </c>
      <c r="D160" s="26">
        <f>SUM(D155:D159)</f>
        <v>20.759999999999998</v>
      </c>
      <c r="E160" s="26">
        <f>SUM(E155:E159)</f>
        <v>16.249999999999996</v>
      </c>
      <c r="F160" s="26">
        <f>SUM(F155:F159)</f>
        <v>79.739999999999995</v>
      </c>
      <c r="G160" s="25">
        <f>SUM(G155:G159)</f>
        <v>547</v>
      </c>
      <c r="H160" s="26">
        <f>SUM(H155:H159)</f>
        <v>4.75</v>
      </c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  <c r="EJ160" s="14"/>
      <c r="EK160" s="14"/>
      <c r="EL160" s="14"/>
      <c r="EM160" s="14"/>
      <c r="EN160" s="14"/>
      <c r="EO160" s="14"/>
      <c r="EP160" s="14"/>
      <c r="EQ160" s="14"/>
      <c r="ER160" s="14"/>
      <c r="ES160" s="14"/>
      <c r="ET160" s="14"/>
      <c r="EU160" s="14"/>
      <c r="EV160" s="14"/>
      <c r="EW160" s="14"/>
      <c r="EX160" s="14"/>
      <c r="EY160" s="14"/>
      <c r="EZ160" s="14"/>
      <c r="FA160" s="14"/>
      <c r="FB160" s="14"/>
      <c r="FC160" s="14"/>
      <c r="FD160" s="14"/>
      <c r="FE160" s="14"/>
      <c r="FF160" s="14"/>
      <c r="FG160" s="14"/>
      <c r="FH160" s="14"/>
      <c r="FI160" s="14"/>
      <c r="FJ160" s="14"/>
      <c r="FK160" s="14"/>
      <c r="FL160" s="14"/>
      <c r="FM160" s="14"/>
      <c r="FN160" s="14"/>
      <c r="FO160" s="14"/>
      <c r="FP160" s="14"/>
      <c r="FQ160" s="14"/>
      <c r="FR160" s="14"/>
      <c r="FS160" s="14"/>
      <c r="FT160" s="14"/>
      <c r="FU160" s="14"/>
      <c r="FV160" s="14"/>
      <c r="FW160" s="14"/>
      <c r="FX160" s="14"/>
      <c r="FY160" s="14"/>
      <c r="FZ160" s="14"/>
      <c r="GA160" s="14"/>
      <c r="GB160" s="14"/>
      <c r="GC160" s="14"/>
      <c r="GD160" s="14"/>
      <c r="GE160" s="14"/>
      <c r="GF160" s="14"/>
      <c r="GG160" s="14"/>
      <c r="GH160" s="14"/>
      <c r="GI160" s="14"/>
      <c r="GJ160" s="14"/>
      <c r="GK160" s="14"/>
      <c r="GL160" s="14"/>
      <c r="GM160" s="14"/>
      <c r="GN160" s="14"/>
      <c r="GO160" s="14"/>
      <c r="GP160" s="14"/>
      <c r="GQ160" s="14"/>
      <c r="GR160" s="14"/>
      <c r="GS160" s="14"/>
      <c r="GT160" s="14"/>
      <c r="GU160" s="14"/>
      <c r="GV160" s="14"/>
      <c r="GW160" s="14"/>
      <c r="GX160" s="14"/>
      <c r="GY160" s="14"/>
      <c r="GZ160" s="14"/>
      <c r="HA160" s="14"/>
      <c r="HB160" s="14"/>
      <c r="HC160" s="14"/>
      <c r="HD160" s="14"/>
      <c r="HE160" s="14"/>
      <c r="HF160" s="14"/>
      <c r="HG160" s="14"/>
      <c r="HH160" s="14"/>
      <c r="HI160" s="14"/>
      <c r="HJ160" s="14"/>
      <c r="HK160" s="14"/>
      <c r="HL160" s="14"/>
      <c r="HM160" s="14"/>
      <c r="HN160" s="14"/>
      <c r="HO160" s="14"/>
      <c r="HP160" s="14"/>
      <c r="HQ160" s="14"/>
      <c r="HR160" s="14"/>
      <c r="HS160" s="14"/>
      <c r="HT160" s="14"/>
      <c r="HU160" s="14"/>
      <c r="HV160" s="14"/>
      <c r="HW160" s="14"/>
      <c r="HX160" s="14"/>
      <c r="HY160" s="14"/>
      <c r="HZ160" s="14"/>
      <c r="IA160" s="14"/>
      <c r="IB160" s="14"/>
      <c r="IC160" s="14"/>
      <c r="ID160" s="14"/>
      <c r="IE160" s="14"/>
      <c r="IF160" s="14"/>
      <c r="IG160" s="14"/>
      <c r="IH160" s="14"/>
      <c r="II160" s="14"/>
      <c r="IJ160" s="14"/>
      <c r="IK160" s="14"/>
      <c r="IL160" s="14"/>
      <c r="IM160" s="14"/>
      <c r="IN160" s="14"/>
      <c r="IO160" s="14"/>
      <c r="IP160" s="14"/>
      <c r="IQ160" s="14"/>
      <c r="IR160" s="14"/>
      <c r="IS160" s="14"/>
      <c r="IT160" s="14"/>
      <c r="IU160" s="14"/>
      <c r="IV160" s="14"/>
      <c r="IW160" s="14"/>
      <c r="IX160" s="14"/>
      <c r="IY160" s="14"/>
      <c r="IZ160" s="14"/>
      <c r="JA160" s="14"/>
      <c r="JB160" s="14"/>
      <c r="JC160" s="14"/>
      <c r="JD160" s="14"/>
      <c r="JE160" s="14"/>
      <c r="JF160" s="14"/>
      <c r="JG160" s="14"/>
      <c r="JH160" s="14"/>
      <c r="JI160" s="14"/>
      <c r="JJ160" s="14"/>
      <c r="JK160" s="14"/>
      <c r="JL160" s="14"/>
      <c r="JM160" s="14"/>
      <c r="JN160" s="14"/>
      <c r="JO160" s="14"/>
      <c r="JP160" s="14"/>
      <c r="JQ160" s="14"/>
      <c r="JR160" s="14"/>
      <c r="JS160" s="14"/>
      <c r="JT160" s="14"/>
      <c r="JU160" s="14"/>
      <c r="JV160" s="14"/>
      <c r="JW160" s="14"/>
      <c r="JX160" s="14"/>
      <c r="JY160" s="14"/>
      <c r="JZ160" s="14"/>
      <c r="KA160" s="14"/>
      <c r="KB160" s="14"/>
      <c r="KC160" s="14"/>
      <c r="KD160" s="14"/>
      <c r="KE160" s="14"/>
      <c r="KF160" s="14"/>
      <c r="KG160" s="14"/>
      <c r="KH160" s="14"/>
      <c r="KI160" s="14"/>
      <c r="KJ160" s="14"/>
      <c r="KK160" s="14"/>
      <c r="KL160" s="14"/>
      <c r="KM160" s="14"/>
      <c r="KN160" s="14"/>
      <c r="KO160" s="14"/>
      <c r="KP160" s="14"/>
      <c r="KQ160" s="14"/>
      <c r="KR160" s="14"/>
      <c r="KS160" s="14"/>
      <c r="KT160" s="14"/>
      <c r="KU160" s="14"/>
      <c r="KV160" s="14"/>
      <c r="KW160" s="14"/>
      <c r="KX160" s="14"/>
      <c r="KY160" s="14"/>
      <c r="KZ160" s="14"/>
      <c r="LA160" s="14"/>
      <c r="LB160" s="14"/>
      <c r="LC160" s="14"/>
      <c r="LD160" s="14"/>
      <c r="LE160" s="14"/>
      <c r="LF160" s="14"/>
      <c r="LG160" s="14"/>
      <c r="LH160" s="14"/>
      <c r="LI160" s="14"/>
      <c r="LJ160" s="14"/>
      <c r="LK160" s="14"/>
      <c r="LL160" s="14"/>
      <c r="LM160" s="14"/>
      <c r="LN160" s="14"/>
      <c r="LO160" s="14"/>
      <c r="LP160" s="14"/>
      <c r="LQ160" s="14"/>
      <c r="LR160" s="14"/>
      <c r="LS160" s="14"/>
      <c r="LT160" s="14"/>
      <c r="LU160" s="14"/>
      <c r="LV160" s="14"/>
      <c r="LW160" s="14"/>
      <c r="LX160" s="14"/>
      <c r="LY160" s="14"/>
      <c r="LZ160" s="14"/>
      <c r="MA160" s="14"/>
      <c r="MB160" s="14"/>
      <c r="MC160" s="14"/>
      <c r="MD160" s="14"/>
      <c r="ME160" s="14"/>
      <c r="MF160" s="14"/>
      <c r="MG160" s="14"/>
      <c r="MH160" s="14"/>
      <c r="MI160" s="14"/>
      <c r="MJ160" s="14"/>
      <c r="MK160" s="14"/>
      <c r="ML160" s="14"/>
      <c r="MM160" s="14"/>
      <c r="MN160" s="14"/>
      <c r="MO160" s="14"/>
      <c r="MP160" s="14"/>
      <c r="MQ160" s="14"/>
      <c r="MR160" s="14"/>
      <c r="MS160" s="14"/>
      <c r="MT160" s="14"/>
      <c r="MU160" s="14"/>
      <c r="MV160" s="14"/>
      <c r="MW160" s="14"/>
      <c r="MX160" s="14"/>
      <c r="MY160" s="14"/>
      <c r="MZ160" s="14"/>
      <c r="NA160" s="14"/>
      <c r="NB160" s="14"/>
      <c r="NC160" s="14"/>
      <c r="ND160" s="14"/>
      <c r="NE160" s="14"/>
      <c r="NF160" s="14"/>
      <c r="NG160" s="14"/>
      <c r="NH160" s="14"/>
      <c r="NI160" s="14"/>
      <c r="NJ160" s="14"/>
      <c r="NK160" s="14"/>
      <c r="NL160" s="14"/>
      <c r="NM160" s="14"/>
      <c r="NN160" s="14"/>
      <c r="NO160" s="14"/>
      <c r="NP160" s="14"/>
      <c r="NQ160" s="14"/>
      <c r="NR160" s="14"/>
      <c r="NS160" s="14"/>
      <c r="NT160" s="14"/>
      <c r="NU160" s="14"/>
      <c r="NV160" s="14"/>
      <c r="NW160" s="14"/>
      <c r="NX160" s="14"/>
      <c r="NY160" s="14"/>
      <c r="NZ160" s="14"/>
      <c r="OA160" s="14"/>
      <c r="OB160" s="14"/>
      <c r="OC160" s="14"/>
      <c r="OD160" s="14"/>
      <c r="OE160" s="14"/>
      <c r="OF160" s="14"/>
      <c r="OG160" s="14"/>
      <c r="OH160" s="14"/>
      <c r="OI160" s="14"/>
      <c r="OJ160" s="14"/>
      <c r="OK160" s="14"/>
      <c r="OL160" s="14"/>
      <c r="OM160" s="14"/>
      <c r="ON160" s="14"/>
      <c r="OO160" s="14"/>
      <c r="OP160" s="14"/>
      <c r="OQ160" s="14"/>
      <c r="OR160" s="14"/>
      <c r="OS160" s="14"/>
      <c r="OT160" s="14"/>
      <c r="OU160" s="14"/>
      <c r="OV160" s="14"/>
      <c r="OW160" s="14"/>
      <c r="OX160" s="14"/>
      <c r="OY160" s="14"/>
      <c r="OZ160" s="14"/>
      <c r="PA160" s="14"/>
      <c r="PB160" s="14"/>
      <c r="PC160" s="14"/>
      <c r="PD160" s="14"/>
      <c r="PE160" s="14"/>
      <c r="PF160" s="14"/>
      <c r="PG160" s="14"/>
      <c r="PH160" s="14"/>
      <c r="PI160" s="14"/>
      <c r="PJ160" s="14"/>
      <c r="PK160" s="14"/>
      <c r="PL160" s="14"/>
      <c r="PM160" s="14"/>
      <c r="PN160" s="14"/>
      <c r="PO160" s="14"/>
      <c r="PP160" s="14"/>
      <c r="PQ160" s="14"/>
      <c r="PR160" s="14"/>
      <c r="PS160" s="14"/>
      <c r="PT160" s="14"/>
      <c r="PU160" s="14"/>
      <c r="PV160" s="14"/>
      <c r="PW160" s="14"/>
      <c r="PX160" s="14"/>
      <c r="PY160" s="14"/>
      <c r="PZ160" s="14"/>
      <c r="QA160" s="14"/>
      <c r="QB160" s="14"/>
      <c r="QC160" s="14"/>
      <c r="QD160" s="14"/>
      <c r="QE160" s="14"/>
      <c r="QF160" s="14"/>
      <c r="QG160" s="14"/>
      <c r="QH160" s="14"/>
      <c r="QI160" s="14"/>
      <c r="QJ160" s="14"/>
      <c r="QK160" s="14"/>
      <c r="QL160" s="14"/>
      <c r="QM160" s="14"/>
      <c r="QN160" s="14"/>
      <c r="QO160" s="14"/>
      <c r="QP160" s="14"/>
      <c r="QQ160" s="14"/>
      <c r="QR160" s="14"/>
      <c r="QS160" s="14"/>
      <c r="QT160" s="14"/>
      <c r="QU160" s="14"/>
      <c r="QV160" s="14"/>
      <c r="QW160" s="14"/>
      <c r="QX160" s="14"/>
      <c r="QY160" s="14"/>
      <c r="QZ160" s="14"/>
      <c r="RA160" s="14"/>
      <c r="RB160" s="14"/>
      <c r="RC160" s="14"/>
      <c r="RD160" s="14"/>
      <c r="RE160" s="14"/>
      <c r="RF160" s="14"/>
      <c r="RG160" s="14"/>
      <c r="RH160" s="14"/>
      <c r="RI160" s="14"/>
      <c r="RJ160" s="14"/>
      <c r="RK160" s="14"/>
      <c r="RL160" s="14"/>
      <c r="RM160" s="14"/>
      <c r="RN160" s="14"/>
      <c r="RO160" s="14"/>
      <c r="RP160" s="14"/>
      <c r="RQ160" s="14"/>
      <c r="RR160" s="14"/>
      <c r="RS160" s="14"/>
      <c r="RT160" s="14"/>
      <c r="RU160" s="14"/>
      <c r="RV160" s="14"/>
      <c r="RW160" s="14"/>
      <c r="RX160" s="14"/>
      <c r="RY160" s="14"/>
      <c r="RZ160" s="14"/>
      <c r="SA160" s="14"/>
      <c r="SB160" s="14"/>
      <c r="SC160" s="14"/>
      <c r="SD160" s="14"/>
      <c r="SE160" s="14"/>
      <c r="SF160" s="14"/>
      <c r="SG160" s="14"/>
      <c r="SH160" s="14"/>
      <c r="SI160" s="14"/>
      <c r="SJ160" s="14"/>
      <c r="SK160" s="14"/>
      <c r="SL160" s="14"/>
      <c r="SM160" s="14"/>
      <c r="SN160" s="14"/>
      <c r="SO160" s="14"/>
      <c r="SP160" s="14"/>
      <c r="SQ160" s="14"/>
      <c r="SR160" s="14"/>
      <c r="SS160" s="14"/>
      <c r="ST160" s="14"/>
      <c r="SU160" s="14"/>
      <c r="SV160" s="14"/>
      <c r="SW160" s="14"/>
      <c r="SX160" s="14"/>
      <c r="SY160" s="14"/>
      <c r="SZ160" s="14"/>
      <c r="TA160" s="14"/>
      <c r="TB160" s="14"/>
      <c r="TC160" s="14"/>
      <c r="TD160" s="14"/>
      <c r="TE160" s="14"/>
      <c r="TF160" s="14"/>
      <c r="TG160" s="14"/>
      <c r="TH160" s="14"/>
      <c r="TI160" s="14"/>
      <c r="TJ160" s="14"/>
      <c r="TK160" s="14"/>
      <c r="TL160" s="14"/>
      <c r="TM160" s="14"/>
      <c r="TN160" s="14"/>
      <c r="TO160" s="14"/>
      <c r="TP160" s="14"/>
      <c r="TQ160" s="14"/>
      <c r="TR160" s="14"/>
      <c r="TS160" s="14"/>
      <c r="TT160" s="14"/>
      <c r="TU160" s="14"/>
      <c r="TV160" s="14"/>
      <c r="TW160" s="14"/>
      <c r="TX160" s="14"/>
      <c r="TY160" s="14"/>
      <c r="TZ160" s="14"/>
      <c r="UA160" s="14"/>
      <c r="UB160" s="14"/>
      <c r="UC160" s="14"/>
      <c r="UD160" s="14"/>
      <c r="UE160" s="14"/>
      <c r="UF160" s="14"/>
      <c r="UG160" s="14"/>
      <c r="UH160" s="14"/>
      <c r="UI160" s="14"/>
      <c r="UJ160" s="14"/>
      <c r="UK160" s="14"/>
      <c r="UL160" s="14"/>
      <c r="UM160" s="14"/>
      <c r="UN160" s="14"/>
      <c r="UO160" s="14"/>
      <c r="UP160" s="14"/>
      <c r="UQ160" s="14"/>
      <c r="UR160" s="14"/>
      <c r="US160" s="14"/>
      <c r="UT160" s="14"/>
      <c r="UU160" s="14"/>
      <c r="UV160" s="14"/>
      <c r="UW160" s="14"/>
      <c r="UX160" s="14"/>
      <c r="UY160" s="14"/>
      <c r="UZ160" s="14"/>
      <c r="VA160" s="14"/>
      <c r="VB160" s="14"/>
      <c r="VC160" s="14"/>
      <c r="VD160" s="14"/>
      <c r="VE160" s="14"/>
      <c r="VF160" s="14"/>
      <c r="VG160" s="14"/>
      <c r="VH160" s="14"/>
      <c r="VI160" s="14"/>
      <c r="VJ160" s="14"/>
      <c r="VK160" s="14"/>
      <c r="VL160" s="14"/>
      <c r="VM160" s="14"/>
      <c r="VN160" s="14"/>
      <c r="VO160" s="14"/>
      <c r="VP160" s="14"/>
      <c r="VQ160" s="14"/>
      <c r="VR160" s="14"/>
      <c r="VS160" s="14"/>
      <c r="VT160" s="14"/>
      <c r="VU160" s="14"/>
      <c r="VV160" s="14"/>
      <c r="VW160" s="14"/>
      <c r="VX160" s="14"/>
      <c r="VY160" s="14"/>
      <c r="VZ160" s="14"/>
      <c r="WA160" s="14"/>
      <c r="WB160" s="14"/>
      <c r="WC160" s="14"/>
      <c r="WD160" s="14"/>
      <c r="WE160" s="14"/>
      <c r="WF160" s="14"/>
      <c r="WG160" s="14"/>
      <c r="WH160" s="14"/>
      <c r="WI160" s="14"/>
      <c r="WJ160" s="14"/>
      <c r="WK160" s="14"/>
      <c r="WL160" s="14"/>
      <c r="WM160" s="14"/>
      <c r="WN160" s="14"/>
      <c r="WO160" s="14"/>
      <c r="WP160" s="14"/>
      <c r="WQ160" s="14"/>
      <c r="WR160" s="14"/>
      <c r="WS160" s="14"/>
      <c r="WT160" s="14"/>
      <c r="WU160" s="14"/>
      <c r="WV160" s="14"/>
      <c r="WW160" s="14"/>
      <c r="WX160" s="14"/>
      <c r="WY160" s="14"/>
      <c r="WZ160" s="14"/>
      <c r="XA160" s="14"/>
      <c r="XB160" s="14"/>
      <c r="XC160" s="14"/>
      <c r="XD160" s="14"/>
      <c r="XE160" s="14"/>
      <c r="XF160" s="14"/>
      <c r="XG160" s="14"/>
      <c r="XH160" s="14"/>
      <c r="XI160" s="14"/>
      <c r="XJ160" s="14"/>
      <c r="XK160" s="14"/>
      <c r="XL160" s="14"/>
      <c r="XM160" s="14"/>
      <c r="XN160" s="14"/>
      <c r="XO160" s="14"/>
      <c r="XP160" s="14"/>
      <c r="XQ160" s="14"/>
      <c r="XR160" s="14"/>
      <c r="XS160" s="14"/>
      <c r="XT160" s="14"/>
      <c r="XU160" s="14"/>
      <c r="XV160" s="14"/>
      <c r="XW160" s="14"/>
      <c r="XX160" s="14"/>
      <c r="XY160" s="14"/>
      <c r="XZ160" s="14"/>
      <c r="YA160" s="14"/>
      <c r="YB160" s="14"/>
      <c r="YC160" s="14"/>
      <c r="YD160" s="14"/>
      <c r="YE160" s="14"/>
      <c r="YF160" s="14"/>
      <c r="YG160" s="14"/>
      <c r="YH160" s="14"/>
      <c r="YI160" s="14"/>
      <c r="YJ160" s="14"/>
      <c r="YK160" s="14"/>
      <c r="YL160" s="14"/>
      <c r="YM160" s="14"/>
      <c r="YN160" s="14"/>
      <c r="YO160" s="14"/>
      <c r="YP160" s="14"/>
      <c r="YQ160" s="14"/>
      <c r="YR160" s="14"/>
      <c r="YS160" s="14"/>
      <c r="YT160" s="14"/>
      <c r="YU160" s="14"/>
      <c r="YV160" s="14"/>
      <c r="YW160" s="14"/>
      <c r="YX160" s="14"/>
      <c r="YY160" s="14"/>
      <c r="YZ160" s="14"/>
      <c r="ZA160" s="14"/>
      <c r="ZB160" s="14"/>
      <c r="ZC160" s="14"/>
      <c r="ZD160" s="14"/>
      <c r="ZE160" s="14"/>
      <c r="ZF160" s="14"/>
      <c r="ZG160" s="14"/>
      <c r="ZH160" s="14"/>
      <c r="ZI160" s="14"/>
      <c r="ZJ160" s="14"/>
      <c r="ZK160" s="14"/>
      <c r="ZL160" s="14"/>
      <c r="ZM160" s="14"/>
      <c r="ZN160" s="14"/>
      <c r="ZO160" s="14"/>
      <c r="ZP160" s="14"/>
      <c r="ZQ160" s="14"/>
      <c r="ZR160" s="14"/>
      <c r="ZS160" s="14"/>
      <c r="ZT160" s="14"/>
      <c r="ZU160" s="14"/>
      <c r="ZV160" s="14"/>
      <c r="ZW160" s="14"/>
      <c r="ZX160" s="14"/>
      <c r="ZY160" s="14"/>
      <c r="ZZ160" s="14"/>
      <c r="AAA160" s="14"/>
      <c r="AAB160" s="14"/>
      <c r="AAC160" s="14"/>
      <c r="AAD160" s="14"/>
      <c r="AAE160" s="14"/>
      <c r="AAF160" s="14"/>
      <c r="AAG160" s="14"/>
      <c r="AAH160" s="14"/>
      <c r="AAI160" s="14"/>
      <c r="AAJ160" s="14"/>
      <c r="AAK160" s="14"/>
      <c r="AAL160" s="14"/>
      <c r="AAM160" s="14"/>
      <c r="AAN160" s="14"/>
      <c r="AAO160" s="14"/>
      <c r="AAP160" s="14"/>
      <c r="AAQ160" s="14"/>
      <c r="AAR160" s="14"/>
      <c r="AAS160" s="14"/>
      <c r="AAT160" s="14"/>
      <c r="AAU160" s="14"/>
      <c r="AAV160" s="14"/>
      <c r="AAW160" s="14"/>
      <c r="AAX160" s="14"/>
      <c r="AAY160" s="14"/>
      <c r="AAZ160" s="14"/>
      <c r="ABA160" s="14"/>
      <c r="ABB160" s="14"/>
      <c r="ABC160" s="14"/>
      <c r="ABD160" s="14"/>
      <c r="ABE160" s="14"/>
      <c r="ABF160" s="14"/>
      <c r="ABG160" s="14"/>
      <c r="ABH160" s="14"/>
      <c r="ABI160" s="14"/>
      <c r="ABJ160" s="14"/>
      <c r="ABK160" s="14"/>
      <c r="ABL160" s="14"/>
      <c r="ABM160" s="14"/>
      <c r="ABN160" s="14"/>
      <c r="ABO160" s="14"/>
      <c r="ABP160" s="14"/>
      <c r="ABQ160" s="14"/>
      <c r="ABR160" s="14"/>
      <c r="ABS160" s="14"/>
      <c r="ABT160" s="14"/>
      <c r="ABU160" s="14"/>
      <c r="ABV160" s="14"/>
      <c r="ABW160" s="14"/>
      <c r="ABX160" s="14"/>
      <c r="ABY160" s="14"/>
      <c r="ABZ160" s="14"/>
      <c r="ACA160" s="14"/>
      <c r="ACB160" s="14"/>
      <c r="ACC160" s="14"/>
      <c r="ACD160" s="14"/>
      <c r="ACE160" s="14"/>
      <c r="ACF160" s="14"/>
      <c r="ACG160" s="14"/>
      <c r="ACH160" s="14"/>
      <c r="ACI160" s="14"/>
      <c r="ACJ160" s="14"/>
      <c r="ACK160" s="14"/>
      <c r="ACL160" s="14"/>
      <c r="ACM160" s="14"/>
      <c r="ACN160" s="14"/>
      <c r="ACO160" s="14"/>
      <c r="ACP160" s="14"/>
      <c r="ACQ160" s="14"/>
      <c r="ACR160" s="14"/>
      <c r="ACS160" s="14"/>
      <c r="ACT160" s="14"/>
      <c r="ACU160" s="14"/>
      <c r="ACV160" s="14"/>
      <c r="ACW160" s="14"/>
      <c r="ACX160" s="14"/>
      <c r="ACY160" s="14"/>
      <c r="ACZ160" s="14"/>
      <c r="ADA160" s="14"/>
      <c r="ADB160" s="14"/>
      <c r="ADC160" s="14"/>
      <c r="ADD160" s="14"/>
      <c r="ADE160" s="14"/>
      <c r="ADF160" s="14"/>
      <c r="ADG160" s="14"/>
      <c r="ADH160" s="14"/>
      <c r="ADI160" s="14"/>
      <c r="ADJ160" s="14"/>
      <c r="ADK160" s="14"/>
      <c r="ADL160" s="14"/>
      <c r="ADM160" s="14"/>
      <c r="ADN160" s="14"/>
      <c r="ADO160" s="14"/>
      <c r="ADP160" s="14"/>
      <c r="ADQ160" s="14"/>
      <c r="ADR160" s="14"/>
      <c r="ADS160" s="14"/>
      <c r="ADT160" s="14"/>
      <c r="ADU160" s="14"/>
      <c r="ADV160" s="14"/>
      <c r="ADW160" s="14"/>
      <c r="ADX160" s="14"/>
      <c r="ADY160" s="14"/>
      <c r="ADZ160" s="14"/>
      <c r="AEA160" s="14"/>
      <c r="AEB160" s="14"/>
      <c r="AEC160" s="14"/>
      <c r="AED160" s="14"/>
      <c r="AEE160" s="14"/>
      <c r="AEF160" s="14"/>
      <c r="AEG160" s="14"/>
      <c r="AEH160" s="14"/>
      <c r="AEI160" s="14"/>
      <c r="AEJ160" s="14"/>
      <c r="AEK160" s="14"/>
      <c r="AEL160" s="14"/>
      <c r="AEM160" s="14"/>
      <c r="AEN160" s="14"/>
      <c r="AEO160" s="14"/>
      <c r="AEP160" s="14"/>
      <c r="AEQ160" s="14"/>
      <c r="AER160" s="14"/>
      <c r="AES160" s="14"/>
      <c r="AET160" s="14"/>
      <c r="AEU160" s="14"/>
      <c r="AEV160" s="14"/>
      <c r="AEW160" s="14"/>
      <c r="AEX160" s="14"/>
      <c r="AEY160" s="14"/>
      <c r="AEZ160" s="14"/>
      <c r="AFA160" s="14"/>
      <c r="AFB160" s="14"/>
      <c r="AFC160" s="14"/>
      <c r="AFD160" s="14"/>
      <c r="AFE160" s="14"/>
      <c r="AFF160" s="14"/>
      <c r="AFG160" s="14"/>
      <c r="AFH160" s="14"/>
      <c r="AFI160" s="14"/>
      <c r="AFJ160" s="14"/>
      <c r="AFK160" s="14"/>
      <c r="AFL160" s="14"/>
      <c r="AFM160" s="14"/>
      <c r="AFN160" s="14"/>
      <c r="AFO160" s="14"/>
      <c r="AFP160" s="14"/>
      <c r="AFQ160" s="14"/>
      <c r="AFR160" s="14"/>
      <c r="AFS160" s="14"/>
      <c r="AFT160" s="14"/>
      <c r="AFU160" s="14"/>
      <c r="AFV160" s="14"/>
      <c r="AFW160" s="14"/>
      <c r="AFX160" s="14"/>
      <c r="AFY160" s="14"/>
      <c r="AFZ160" s="14"/>
      <c r="AGA160" s="14"/>
      <c r="AGB160" s="14"/>
      <c r="AGC160" s="14"/>
      <c r="AGD160" s="14"/>
      <c r="AGE160" s="14"/>
      <c r="AGF160" s="14"/>
      <c r="AGG160" s="14"/>
      <c r="AGH160" s="14"/>
      <c r="AGI160" s="14"/>
      <c r="AGJ160" s="14"/>
      <c r="AGK160" s="14"/>
      <c r="AGL160" s="14"/>
      <c r="AGM160" s="14"/>
      <c r="AGN160" s="14"/>
      <c r="AGO160" s="14"/>
      <c r="AGP160" s="14"/>
      <c r="AGQ160" s="14"/>
      <c r="AGR160" s="14"/>
      <c r="AGS160" s="14"/>
      <c r="AGT160" s="14"/>
      <c r="AGU160" s="14"/>
      <c r="AGV160" s="14"/>
      <c r="AGW160" s="14"/>
      <c r="AGX160" s="14"/>
      <c r="AGY160" s="14"/>
      <c r="AGZ160" s="14"/>
      <c r="AHA160" s="14"/>
      <c r="AHB160" s="14"/>
      <c r="AHC160" s="14"/>
      <c r="AHD160" s="14"/>
      <c r="AHE160" s="14"/>
      <c r="AHF160" s="14"/>
      <c r="AHG160" s="14"/>
      <c r="AHH160" s="14"/>
      <c r="AHI160" s="14"/>
      <c r="AHJ160" s="14"/>
      <c r="AHK160" s="14"/>
      <c r="AHL160" s="14"/>
      <c r="AHM160" s="14"/>
      <c r="AHN160" s="14"/>
      <c r="AHO160" s="14"/>
      <c r="AHP160" s="14"/>
      <c r="AHQ160" s="14"/>
      <c r="AHR160" s="14"/>
      <c r="AHS160" s="14"/>
      <c r="AHT160" s="14"/>
      <c r="AHU160" s="14"/>
      <c r="AHV160" s="14"/>
      <c r="AHW160" s="14"/>
      <c r="AHX160" s="14"/>
      <c r="AHY160" s="14"/>
      <c r="AHZ160" s="14"/>
      <c r="AIA160" s="14"/>
      <c r="AIB160" s="14"/>
      <c r="AIC160" s="14"/>
      <c r="AID160" s="14"/>
      <c r="AIE160" s="14"/>
      <c r="AIF160" s="14"/>
      <c r="AIG160" s="14"/>
      <c r="AIH160" s="14"/>
      <c r="AII160" s="14"/>
      <c r="AIJ160" s="14"/>
      <c r="AIK160" s="14"/>
      <c r="AIL160" s="14"/>
      <c r="AIM160" s="14"/>
      <c r="AIN160" s="14"/>
      <c r="AIO160" s="14"/>
      <c r="AIP160" s="14"/>
      <c r="AIQ160" s="14"/>
      <c r="AIR160" s="14"/>
      <c r="AIS160" s="14"/>
      <c r="AIT160" s="14"/>
      <c r="AIU160" s="14"/>
      <c r="AIV160" s="14"/>
      <c r="AIW160" s="14"/>
      <c r="AIX160" s="14"/>
      <c r="AIY160" s="14"/>
      <c r="AIZ160" s="14"/>
      <c r="AJA160" s="14"/>
      <c r="AJB160" s="14"/>
      <c r="AJC160" s="14"/>
      <c r="AJD160" s="14"/>
      <c r="AJE160" s="14"/>
      <c r="AJF160" s="14"/>
      <c r="AJG160" s="14"/>
      <c r="AJH160" s="14"/>
      <c r="AJI160" s="14"/>
      <c r="AJJ160" s="14"/>
      <c r="AJK160" s="14"/>
      <c r="AJL160" s="14"/>
      <c r="AJM160" s="14"/>
      <c r="AJN160" s="14"/>
      <c r="AJO160" s="14"/>
      <c r="AJP160" s="14"/>
      <c r="AJQ160" s="14"/>
      <c r="AJR160" s="14"/>
      <c r="AJS160" s="14"/>
      <c r="AJT160" s="14"/>
      <c r="AJU160" s="14"/>
      <c r="AJV160" s="14"/>
      <c r="AJW160" s="14"/>
      <c r="AJX160" s="14"/>
      <c r="AJY160" s="14"/>
      <c r="AJZ160" s="14"/>
      <c r="AKA160" s="14"/>
      <c r="AKB160" s="14"/>
      <c r="AKC160" s="14"/>
      <c r="AKD160" s="14"/>
      <c r="AKE160" s="14"/>
      <c r="AKF160" s="14"/>
      <c r="AKG160" s="14"/>
      <c r="AKH160" s="14"/>
      <c r="AKI160" s="14"/>
      <c r="AKJ160" s="14"/>
      <c r="AKK160" s="14"/>
      <c r="AKL160" s="14"/>
      <c r="AKM160" s="14"/>
      <c r="AKN160" s="14"/>
      <c r="AKO160" s="14"/>
      <c r="AKP160" s="14"/>
      <c r="AKQ160" s="14"/>
      <c r="AKR160" s="14"/>
      <c r="AKS160" s="14"/>
      <c r="AKT160" s="14"/>
      <c r="AKU160" s="14"/>
      <c r="AKV160" s="14"/>
      <c r="AKW160" s="14"/>
      <c r="AKX160" s="14"/>
      <c r="AKY160" s="14"/>
      <c r="AKZ160" s="14"/>
      <c r="ALA160" s="14"/>
      <c r="ALB160" s="14"/>
      <c r="ALC160" s="14"/>
      <c r="ALD160" s="14"/>
      <c r="ALE160" s="14"/>
      <c r="ALF160" s="14"/>
      <c r="ALG160" s="14"/>
      <c r="ALH160" s="14"/>
      <c r="ALI160" s="14"/>
      <c r="ALJ160" s="14"/>
      <c r="ALK160" s="14"/>
      <c r="ALL160" s="14"/>
      <c r="ALM160" s="14"/>
      <c r="ALN160" s="14"/>
      <c r="ALO160" s="14"/>
      <c r="ALP160" s="14"/>
      <c r="ALQ160" s="14"/>
      <c r="ALR160" s="14"/>
      <c r="ALS160" s="14"/>
      <c r="ALT160" s="14"/>
      <c r="ALU160" s="14"/>
      <c r="ALV160" s="14"/>
      <c r="ALW160" s="14"/>
      <c r="ALX160" s="14"/>
      <c r="ALY160" s="14"/>
      <c r="ALZ160" s="14"/>
      <c r="AMA160" s="14"/>
      <c r="AMB160" s="14"/>
      <c r="AMC160" s="14"/>
      <c r="AMD160" s="14"/>
      <c r="AME160" s="14"/>
      <c r="AMF160" s="14"/>
      <c r="AMG160" s="14"/>
      <c r="AMH160" s="14"/>
      <c r="AMI160" s="14"/>
      <c r="AMJ160" s="14"/>
      <c r="AMK160" s="14"/>
    </row>
    <row r="161" spans="1:8" ht="15.75" x14ac:dyDescent="0.2">
      <c r="A161" s="23"/>
      <c r="B161" s="24" t="s">
        <v>37</v>
      </c>
      <c r="C161" s="25"/>
      <c r="D161" s="26"/>
      <c r="E161" s="26"/>
      <c r="F161" s="26"/>
      <c r="G161" s="25"/>
      <c r="H161" s="26"/>
    </row>
    <row r="162" spans="1:8" ht="15.75" x14ac:dyDescent="0.2">
      <c r="A162" s="61">
        <v>236</v>
      </c>
      <c r="B162" s="62" t="s">
        <v>100</v>
      </c>
      <c r="C162" s="76" t="s">
        <v>101</v>
      </c>
      <c r="D162" s="77">
        <v>8.3800000000000008</v>
      </c>
      <c r="E162" s="77">
        <v>11.27</v>
      </c>
      <c r="F162" s="77">
        <v>30.21</v>
      </c>
      <c r="G162" s="78">
        <v>301</v>
      </c>
      <c r="H162" s="78">
        <v>0.92</v>
      </c>
    </row>
    <row r="163" spans="1:8" ht="15.75" x14ac:dyDescent="0.2">
      <c r="A163" s="33"/>
      <c r="B163" s="34" t="s">
        <v>102</v>
      </c>
      <c r="C163" s="35">
        <v>30</v>
      </c>
      <c r="D163" s="65">
        <v>2</v>
      </c>
      <c r="E163" s="65">
        <v>9.4</v>
      </c>
      <c r="F163" s="65">
        <v>17.3</v>
      </c>
      <c r="G163" s="66">
        <v>158</v>
      </c>
      <c r="H163" s="65">
        <v>0</v>
      </c>
    </row>
    <row r="164" spans="1:8" ht="15.75" x14ac:dyDescent="0.2">
      <c r="A164" s="23">
        <v>368</v>
      </c>
      <c r="B164" s="27" t="s">
        <v>41</v>
      </c>
      <c r="C164" s="25">
        <v>100</v>
      </c>
      <c r="D164" s="30">
        <v>0.4</v>
      </c>
      <c r="E164" s="30">
        <v>0.4</v>
      </c>
      <c r="F164" s="30">
        <v>9.8000000000000007</v>
      </c>
      <c r="G164" s="55">
        <v>44</v>
      </c>
      <c r="H164" s="30">
        <v>10</v>
      </c>
    </row>
    <row r="165" spans="1:8" ht="15.75" x14ac:dyDescent="0.2">
      <c r="A165" s="23">
        <v>393</v>
      </c>
      <c r="B165" s="27" t="s">
        <v>103</v>
      </c>
      <c r="C165" s="25" t="s">
        <v>104</v>
      </c>
      <c r="D165" s="26">
        <v>7.0000000000000007E-2</v>
      </c>
      <c r="E165" s="26">
        <v>0.01</v>
      </c>
      <c r="F165" s="26">
        <v>8.1</v>
      </c>
      <c r="G165" s="25">
        <v>33</v>
      </c>
      <c r="H165" s="26">
        <v>1.42</v>
      </c>
    </row>
    <row r="166" spans="1:8" ht="15.75" x14ac:dyDescent="0.2">
      <c r="A166" s="23"/>
      <c r="B166" s="27" t="s">
        <v>28</v>
      </c>
      <c r="C166" s="25">
        <v>464</v>
      </c>
      <c r="D166" s="26">
        <f>SUM(D162:D165)</f>
        <v>10.850000000000001</v>
      </c>
      <c r="E166" s="26">
        <f>SUM(E162:E165)</f>
        <v>21.080000000000002</v>
      </c>
      <c r="F166" s="26">
        <f>SUM(F162:F165)</f>
        <v>65.41</v>
      </c>
      <c r="G166" s="25">
        <f>SUM(G162:G165)</f>
        <v>536</v>
      </c>
      <c r="H166" s="26">
        <f>SUM(H162:H165)</f>
        <v>12.34</v>
      </c>
    </row>
    <row r="167" spans="1:8" ht="15.75" x14ac:dyDescent="0.2">
      <c r="A167" s="23"/>
      <c r="B167" s="27"/>
      <c r="C167" s="25"/>
      <c r="D167" s="26"/>
      <c r="E167" s="26"/>
      <c r="F167" s="26"/>
      <c r="G167" s="25"/>
      <c r="H167" s="26"/>
    </row>
    <row r="168" spans="1:8" ht="15.75" x14ac:dyDescent="0.2">
      <c r="A168" s="23"/>
      <c r="B168" s="41" t="s">
        <v>42</v>
      </c>
      <c r="C168" s="79">
        <f t="shared" ref="C168:H168" si="8">C150+C153+C160+C166</f>
        <v>1459</v>
      </c>
      <c r="D168" s="80">
        <f t="shared" si="8"/>
        <v>66.27</v>
      </c>
      <c r="E168" s="80">
        <f t="shared" si="8"/>
        <v>67.03</v>
      </c>
      <c r="F168" s="80">
        <f t="shared" si="8"/>
        <v>221.24999999999997</v>
      </c>
      <c r="G168" s="79">
        <f t="shared" si="8"/>
        <v>1795</v>
      </c>
      <c r="H168" s="80">
        <f t="shared" si="8"/>
        <v>19.84</v>
      </c>
    </row>
    <row r="169" spans="1:8" ht="12.75" customHeight="1" x14ac:dyDescent="0.2">
      <c r="A169" s="8" t="s">
        <v>105</v>
      </c>
      <c r="B169" s="8"/>
      <c r="C169" s="8"/>
      <c r="D169" s="8"/>
      <c r="E169" s="8"/>
      <c r="F169" s="8"/>
      <c r="G169" s="8"/>
      <c r="H169" s="8"/>
    </row>
    <row r="170" spans="1:8" x14ac:dyDescent="0.2">
      <c r="A170" s="8"/>
      <c r="B170" s="8"/>
      <c r="C170" s="8"/>
      <c r="D170" s="8"/>
      <c r="E170" s="8"/>
      <c r="F170" s="8"/>
      <c r="G170" s="8"/>
      <c r="H170" s="8"/>
    </row>
    <row r="171" spans="1:8" ht="12.75" customHeight="1" x14ac:dyDescent="0.2">
      <c r="A171" s="7" t="s">
        <v>12</v>
      </c>
      <c r="B171" s="7" t="s">
        <v>13</v>
      </c>
      <c r="C171" s="6" t="s">
        <v>14</v>
      </c>
      <c r="D171" s="3" t="s">
        <v>93</v>
      </c>
      <c r="E171" s="3"/>
      <c r="F171" s="3"/>
      <c r="G171" s="3"/>
      <c r="H171" s="3"/>
    </row>
    <row r="172" spans="1:8" ht="12.75" customHeight="1" x14ac:dyDescent="0.2">
      <c r="A172" s="7"/>
      <c r="B172" s="7"/>
      <c r="C172" s="6"/>
      <c r="D172" s="5" t="s">
        <v>16</v>
      </c>
      <c r="E172" s="5" t="s">
        <v>17</v>
      </c>
      <c r="F172" s="5" t="s">
        <v>18</v>
      </c>
      <c r="G172" s="6" t="s">
        <v>19</v>
      </c>
      <c r="H172" s="5" t="s">
        <v>20</v>
      </c>
    </row>
    <row r="173" spans="1:8" ht="23.25" customHeight="1" x14ac:dyDescent="0.2">
      <c r="A173" s="7"/>
      <c r="B173" s="7"/>
      <c r="C173" s="6"/>
      <c r="D173" s="5"/>
      <c r="E173" s="5"/>
      <c r="F173" s="5"/>
      <c r="G173" s="6"/>
      <c r="H173" s="5"/>
    </row>
    <row r="174" spans="1:8" ht="15.75" x14ac:dyDescent="0.2">
      <c r="A174" s="23"/>
      <c r="B174" s="60" t="s">
        <v>21</v>
      </c>
      <c r="C174" s="25"/>
      <c r="D174" s="26"/>
      <c r="E174" s="26"/>
      <c r="F174" s="26"/>
      <c r="G174" s="25"/>
      <c r="H174" s="26"/>
    </row>
    <row r="175" spans="1:8" ht="15.75" x14ac:dyDescent="0.2">
      <c r="A175" s="23">
        <v>185</v>
      </c>
      <c r="B175" s="27" t="s">
        <v>106</v>
      </c>
      <c r="C175" s="25" t="s">
        <v>23</v>
      </c>
      <c r="D175" s="30">
        <v>2.4</v>
      </c>
      <c r="E175" s="30">
        <v>3.82</v>
      </c>
      <c r="F175" s="30">
        <v>15.1</v>
      </c>
      <c r="G175" s="31">
        <v>104</v>
      </c>
      <c r="H175" s="30">
        <v>0</v>
      </c>
    </row>
    <row r="176" spans="1:8" ht="15.75" x14ac:dyDescent="0.2">
      <c r="A176" s="23">
        <v>213</v>
      </c>
      <c r="B176" s="27" t="s">
        <v>24</v>
      </c>
      <c r="C176" s="46" t="s">
        <v>25</v>
      </c>
      <c r="D176" s="26">
        <v>6.4</v>
      </c>
      <c r="E176" s="26">
        <v>5.8</v>
      </c>
      <c r="F176" s="26">
        <v>0.4</v>
      </c>
      <c r="G176" s="25">
        <v>79</v>
      </c>
      <c r="H176" s="26">
        <v>0</v>
      </c>
    </row>
    <row r="177" spans="1:8" ht="15.75" x14ac:dyDescent="0.2">
      <c r="A177" s="23"/>
      <c r="B177" s="27" t="s">
        <v>27</v>
      </c>
      <c r="C177" s="25">
        <v>25</v>
      </c>
      <c r="D177" s="30">
        <v>2</v>
      </c>
      <c r="E177" s="30">
        <v>0.5</v>
      </c>
      <c r="F177" s="30">
        <v>14.3</v>
      </c>
      <c r="G177" s="31">
        <v>70</v>
      </c>
      <c r="H177" s="30">
        <v>0</v>
      </c>
    </row>
    <row r="178" spans="1:8" ht="15.75" x14ac:dyDescent="0.2">
      <c r="A178" s="23">
        <v>394</v>
      </c>
      <c r="B178" s="27" t="s">
        <v>26</v>
      </c>
      <c r="C178" s="25">
        <v>170</v>
      </c>
      <c r="D178" s="30">
        <v>3</v>
      </c>
      <c r="E178" s="30">
        <v>2.6</v>
      </c>
      <c r="F178" s="30">
        <v>10.5</v>
      </c>
      <c r="G178" s="31">
        <v>78</v>
      </c>
      <c r="H178" s="30">
        <v>1.1000000000000001</v>
      </c>
    </row>
    <row r="179" spans="1:8" ht="15.75" x14ac:dyDescent="0.2">
      <c r="A179" s="23"/>
      <c r="B179" s="27" t="s">
        <v>28</v>
      </c>
      <c r="C179" s="35">
        <v>375</v>
      </c>
      <c r="D179" s="26">
        <f>SUM(D175:D178)</f>
        <v>13.8</v>
      </c>
      <c r="E179" s="26">
        <f>SUM(E175:E178)</f>
        <v>12.719999999999999</v>
      </c>
      <c r="F179" s="26">
        <f>SUM(F175:F178)</f>
        <v>40.299999999999997</v>
      </c>
      <c r="G179" s="26">
        <f>SUM(G175:G178)</f>
        <v>331</v>
      </c>
      <c r="H179" s="26">
        <f>SUM(H175:H178)</f>
        <v>1.1000000000000001</v>
      </c>
    </row>
    <row r="180" spans="1:8" ht="15.75" x14ac:dyDescent="0.2">
      <c r="A180" s="23"/>
      <c r="B180" s="24" t="s">
        <v>29</v>
      </c>
      <c r="C180" s="25"/>
      <c r="D180" s="26"/>
      <c r="E180" s="26"/>
      <c r="F180" s="26"/>
      <c r="G180" s="25"/>
      <c r="H180" s="26"/>
    </row>
    <row r="181" spans="1:8" ht="15.75" x14ac:dyDescent="0.2">
      <c r="A181" s="23">
        <v>401</v>
      </c>
      <c r="B181" s="27" t="s">
        <v>30</v>
      </c>
      <c r="C181" s="25">
        <v>100</v>
      </c>
      <c r="D181" s="26">
        <v>2.6</v>
      </c>
      <c r="E181" s="26">
        <v>2.5</v>
      </c>
      <c r="F181" s="26">
        <v>11</v>
      </c>
      <c r="G181" s="25">
        <v>77</v>
      </c>
      <c r="H181" s="26">
        <v>0.9</v>
      </c>
    </row>
    <row r="182" spans="1:8" ht="15.75" x14ac:dyDescent="0.2">
      <c r="A182" s="23"/>
      <c r="B182" s="27" t="s">
        <v>28</v>
      </c>
      <c r="C182" s="25">
        <v>100</v>
      </c>
      <c r="D182" s="26">
        <f>SUM(D181)</f>
        <v>2.6</v>
      </c>
      <c r="E182" s="26">
        <f>SUM(E181)</f>
        <v>2.5</v>
      </c>
      <c r="F182" s="26">
        <f>SUM(F181)</f>
        <v>11</v>
      </c>
      <c r="G182" s="25">
        <f>SUM(G181)</f>
        <v>77</v>
      </c>
      <c r="H182" s="26">
        <f>SUM(H181)</f>
        <v>0.9</v>
      </c>
    </row>
    <row r="183" spans="1:8" ht="15.75" x14ac:dyDescent="0.2">
      <c r="A183" s="23"/>
      <c r="B183" s="24" t="s">
        <v>31</v>
      </c>
      <c r="C183" s="25"/>
      <c r="D183" s="26"/>
      <c r="E183" s="26"/>
      <c r="F183" s="26"/>
      <c r="G183" s="25"/>
      <c r="H183" s="26"/>
    </row>
    <row r="184" spans="1:8" ht="15.75" x14ac:dyDescent="0.2">
      <c r="A184" s="44">
        <v>35</v>
      </c>
      <c r="B184" s="45" t="s">
        <v>107</v>
      </c>
      <c r="C184" s="25">
        <v>40</v>
      </c>
      <c r="D184" s="26">
        <v>0.45</v>
      </c>
      <c r="E184" s="26">
        <v>2</v>
      </c>
      <c r="F184" s="26">
        <v>4.5999999999999996</v>
      </c>
      <c r="G184" s="25">
        <v>39</v>
      </c>
      <c r="H184" s="26">
        <v>3.72</v>
      </c>
    </row>
    <row r="185" spans="1:8" ht="19.5" customHeight="1" x14ac:dyDescent="0.2">
      <c r="A185" s="33">
        <v>81</v>
      </c>
      <c r="B185" s="34" t="s">
        <v>108</v>
      </c>
      <c r="C185" s="46">
        <v>150</v>
      </c>
      <c r="D185" s="54">
        <v>3.3</v>
      </c>
      <c r="E185" s="54">
        <v>3.2</v>
      </c>
      <c r="F185" s="54">
        <v>9.8000000000000007</v>
      </c>
      <c r="G185" s="25">
        <v>81</v>
      </c>
      <c r="H185" s="54">
        <v>3.5</v>
      </c>
    </row>
    <row r="186" spans="1:8" ht="15.75" x14ac:dyDescent="0.2">
      <c r="A186" s="33">
        <v>277</v>
      </c>
      <c r="B186" s="34" t="s">
        <v>109</v>
      </c>
      <c r="C186" s="35">
        <v>60</v>
      </c>
      <c r="D186" s="54">
        <v>8.1</v>
      </c>
      <c r="E186" s="54">
        <v>5.3</v>
      </c>
      <c r="F186" s="54">
        <v>2.2000000000000002</v>
      </c>
      <c r="G186" s="25">
        <v>89</v>
      </c>
      <c r="H186" s="54">
        <v>0.45</v>
      </c>
    </row>
    <row r="187" spans="1:8" ht="15.75" x14ac:dyDescent="0.2">
      <c r="A187" s="33">
        <v>317</v>
      </c>
      <c r="B187" s="34" t="s">
        <v>110</v>
      </c>
      <c r="C187" s="35">
        <v>120</v>
      </c>
      <c r="D187" s="54">
        <v>4.41</v>
      </c>
      <c r="E187" s="54">
        <v>3.61</v>
      </c>
      <c r="F187" s="54">
        <v>21.16</v>
      </c>
      <c r="G187" s="25">
        <v>135</v>
      </c>
      <c r="H187" s="54">
        <v>0</v>
      </c>
    </row>
    <row r="188" spans="1:8" ht="15.75" x14ac:dyDescent="0.2">
      <c r="A188" s="23">
        <v>399</v>
      </c>
      <c r="B188" s="27" t="s">
        <v>59</v>
      </c>
      <c r="C188" s="25">
        <v>180</v>
      </c>
      <c r="D188" s="30">
        <v>0.9</v>
      </c>
      <c r="E188" s="30">
        <v>0</v>
      </c>
      <c r="F188" s="30">
        <v>18.18</v>
      </c>
      <c r="G188" s="55">
        <v>76</v>
      </c>
      <c r="H188" s="30">
        <v>3.6</v>
      </c>
    </row>
    <row r="189" spans="1:8" ht="15.75" x14ac:dyDescent="0.2">
      <c r="A189" s="23"/>
      <c r="B189" s="27" t="s">
        <v>36</v>
      </c>
      <c r="C189" s="25">
        <v>35</v>
      </c>
      <c r="D189" s="40">
        <v>2.5</v>
      </c>
      <c r="E189" s="40">
        <v>0.4</v>
      </c>
      <c r="F189" s="30">
        <v>15.8</v>
      </c>
      <c r="G189" s="31">
        <v>75</v>
      </c>
      <c r="H189" s="40">
        <v>0</v>
      </c>
    </row>
    <row r="190" spans="1:8" ht="15.75" x14ac:dyDescent="0.2">
      <c r="A190" s="23"/>
      <c r="B190" s="27" t="s">
        <v>28</v>
      </c>
      <c r="C190" s="25">
        <f t="shared" ref="C190:H190" si="9">SUM(C184:C189)</f>
        <v>585</v>
      </c>
      <c r="D190" s="26">
        <f t="shared" si="9"/>
        <v>19.659999999999997</v>
      </c>
      <c r="E190" s="26">
        <f t="shared" si="9"/>
        <v>14.51</v>
      </c>
      <c r="F190" s="26">
        <f t="shared" si="9"/>
        <v>71.740000000000009</v>
      </c>
      <c r="G190" s="25">
        <f t="shared" si="9"/>
        <v>495</v>
      </c>
      <c r="H190" s="26">
        <f t="shared" si="9"/>
        <v>11.270000000000001</v>
      </c>
    </row>
    <row r="191" spans="1:8" ht="15.75" x14ac:dyDescent="0.2">
      <c r="A191" s="23"/>
      <c r="B191" s="24" t="s">
        <v>37</v>
      </c>
      <c r="C191" s="25"/>
      <c r="D191" s="26"/>
      <c r="E191" s="26"/>
      <c r="F191" s="26"/>
      <c r="G191" s="25"/>
      <c r="H191" s="26"/>
    </row>
    <row r="192" spans="1:8" ht="15.75" x14ac:dyDescent="0.2">
      <c r="A192" s="23">
        <v>231</v>
      </c>
      <c r="B192" s="27" t="s">
        <v>111</v>
      </c>
      <c r="C192" s="46" t="s">
        <v>112</v>
      </c>
      <c r="D192" s="26">
        <v>26.4</v>
      </c>
      <c r="E192" s="26">
        <v>19</v>
      </c>
      <c r="F192" s="26">
        <v>28.5</v>
      </c>
      <c r="G192" s="25">
        <v>393</v>
      </c>
      <c r="H192" s="26">
        <v>0.6</v>
      </c>
    </row>
    <row r="193" spans="1:8" ht="15.75" x14ac:dyDescent="0.2">
      <c r="A193" s="44" t="s">
        <v>113</v>
      </c>
      <c r="B193" s="45" t="s">
        <v>114</v>
      </c>
      <c r="C193" s="67">
        <v>50</v>
      </c>
      <c r="D193" s="81">
        <v>3.8</v>
      </c>
      <c r="E193" s="81">
        <v>4</v>
      </c>
      <c r="F193" s="68">
        <v>22.7</v>
      </c>
      <c r="G193" s="67">
        <v>161</v>
      </c>
      <c r="H193" s="81">
        <v>0</v>
      </c>
    </row>
    <row r="194" spans="1:8" ht="15.75" x14ac:dyDescent="0.2">
      <c r="A194" s="23">
        <v>368</v>
      </c>
      <c r="B194" s="27" t="s">
        <v>41</v>
      </c>
      <c r="C194" s="25">
        <v>100</v>
      </c>
      <c r="D194" s="30">
        <v>0.4</v>
      </c>
      <c r="E194" s="30">
        <v>0.4</v>
      </c>
      <c r="F194" s="30">
        <v>9.8000000000000007</v>
      </c>
      <c r="G194" s="31">
        <v>44</v>
      </c>
      <c r="H194" s="30">
        <v>10</v>
      </c>
    </row>
    <row r="195" spans="1:8" ht="15.75" x14ac:dyDescent="0.2">
      <c r="A195" s="23">
        <v>392</v>
      </c>
      <c r="B195" s="27" t="s">
        <v>66</v>
      </c>
      <c r="C195" s="25">
        <v>150</v>
      </c>
      <c r="D195" s="30">
        <v>0.04</v>
      </c>
      <c r="E195" s="30">
        <v>0.01</v>
      </c>
      <c r="F195" s="30">
        <v>5</v>
      </c>
      <c r="G195" s="31">
        <v>20</v>
      </c>
      <c r="H195" s="30">
        <v>0.02</v>
      </c>
    </row>
    <row r="196" spans="1:8" ht="15.75" x14ac:dyDescent="0.2">
      <c r="A196" s="23"/>
      <c r="B196" s="27" t="s">
        <v>28</v>
      </c>
      <c r="C196" s="25">
        <v>455</v>
      </c>
      <c r="D196" s="26">
        <f>SUM(D192:D195)</f>
        <v>30.639999999999997</v>
      </c>
      <c r="E196" s="26">
        <f>SUM(E192:E195)</f>
        <v>23.41</v>
      </c>
      <c r="F196" s="26">
        <f>SUM(F192:F195)</f>
        <v>66</v>
      </c>
      <c r="G196" s="25">
        <f>SUM(G192:G195)</f>
        <v>618</v>
      </c>
      <c r="H196" s="26">
        <f>SUM(H192:H195)</f>
        <v>10.62</v>
      </c>
    </row>
    <row r="197" spans="1:8" ht="15.75" x14ac:dyDescent="0.2">
      <c r="A197" s="23"/>
      <c r="B197" s="27"/>
      <c r="C197" s="25"/>
      <c r="D197" s="26"/>
      <c r="E197" s="26"/>
      <c r="F197" s="26"/>
      <c r="G197" s="25"/>
      <c r="H197" s="26"/>
    </row>
    <row r="198" spans="1:8" ht="15.75" x14ac:dyDescent="0.2">
      <c r="A198" s="23"/>
      <c r="B198" s="41" t="s">
        <v>42</v>
      </c>
      <c r="C198" s="42">
        <f t="shared" ref="C198:H198" si="10">C179+C182+C190+C196</f>
        <v>1515</v>
      </c>
      <c r="D198" s="43">
        <f t="shared" si="10"/>
        <v>66.7</v>
      </c>
      <c r="E198" s="43">
        <f t="shared" si="10"/>
        <v>53.14</v>
      </c>
      <c r="F198" s="43">
        <f t="shared" si="10"/>
        <v>189.04000000000002</v>
      </c>
      <c r="G198" s="42">
        <f t="shared" si="10"/>
        <v>1521</v>
      </c>
      <c r="H198" s="43">
        <f t="shared" si="10"/>
        <v>23.89</v>
      </c>
    </row>
    <row r="199" spans="1:8" ht="12.75" customHeight="1" x14ac:dyDescent="0.2">
      <c r="A199" s="8" t="s">
        <v>115</v>
      </c>
      <c r="B199" s="8"/>
      <c r="C199" s="8"/>
      <c r="D199" s="8"/>
      <c r="E199" s="8"/>
      <c r="F199" s="8"/>
      <c r="G199" s="8"/>
      <c r="H199" s="8"/>
    </row>
    <row r="200" spans="1:8" x14ac:dyDescent="0.2">
      <c r="A200" s="8"/>
      <c r="B200" s="8"/>
      <c r="C200" s="8"/>
      <c r="D200" s="8"/>
      <c r="E200" s="8"/>
      <c r="F200" s="8"/>
      <c r="G200" s="8"/>
      <c r="H200" s="8"/>
    </row>
    <row r="201" spans="1:8" ht="12.75" customHeight="1" x14ac:dyDescent="0.2">
      <c r="A201" s="7" t="s">
        <v>12</v>
      </c>
      <c r="B201" s="7" t="s">
        <v>13</v>
      </c>
      <c r="C201" s="6" t="s">
        <v>14</v>
      </c>
      <c r="D201" s="3" t="s">
        <v>116</v>
      </c>
      <c r="E201" s="3"/>
      <c r="F201" s="3"/>
      <c r="G201" s="3"/>
      <c r="H201" s="3"/>
    </row>
    <row r="202" spans="1:8" ht="12.75" customHeight="1" x14ac:dyDescent="0.2">
      <c r="A202" s="7"/>
      <c r="B202" s="7"/>
      <c r="C202" s="6"/>
      <c r="D202" s="5" t="s">
        <v>16</v>
      </c>
      <c r="E202" s="5" t="s">
        <v>17</v>
      </c>
      <c r="F202" s="5" t="s">
        <v>18</v>
      </c>
      <c r="G202" s="6" t="s">
        <v>19</v>
      </c>
      <c r="H202" s="5" t="s">
        <v>20</v>
      </c>
    </row>
    <row r="203" spans="1:8" ht="24" customHeight="1" x14ac:dyDescent="0.2">
      <c r="A203" s="7"/>
      <c r="B203" s="7"/>
      <c r="C203" s="6"/>
      <c r="D203" s="5"/>
      <c r="E203" s="5"/>
      <c r="F203" s="5"/>
      <c r="G203" s="6"/>
      <c r="H203" s="5"/>
    </row>
    <row r="204" spans="1:8" ht="15.75" x14ac:dyDescent="0.2">
      <c r="A204" s="23"/>
      <c r="B204" s="60" t="s">
        <v>21</v>
      </c>
      <c r="C204" s="25"/>
      <c r="D204" s="26"/>
      <c r="E204" s="26"/>
      <c r="F204" s="26"/>
      <c r="G204" s="25"/>
      <c r="H204" s="26"/>
    </row>
    <row r="205" spans="1:8" ht="15.75" x14ac:dyDescent="0.2">
      <c r="A205" s="23">
        <v>2</v>
      </c>
      <c r="B205" s="27" t="s">
        <v>78</v>
      </c>
      <c r="C205" s="25" t="s">
        <v>79</v>
      </c>
      <c r="D205" s="26">
        <v>2.1</v>
      </c>
      <c r="E205" s="26">
        <v>4.0999999999999996</v>
      </c>
      <c r="F205" s="26">
        <v>28.6</v>
      </c>
      <c r="G205" s="25">
        <v>160</v>
      </c>
      <c r="H205" s="26">
        <v>0.48</v>
      </c>
    </row>
    <row r="206" spans="1:8" ht="15.75" x14ac:dyDescent="0.2">
      <c r="A206" s="23" t="s">
        <v>80</v>
      </c>
      <c r="B206" s="27" t="s">
        <v>81</v>
      </c>
      <c r="C206" s="25" t="s">
        <v>23</v>
      </c>
      <c r="D206" s="26">
        <v>4.7</v>
      </c>
      <c r="E206" s="26">
        <v>6.6</v>
      </c>
      <c r="F206" s="26">
        <v>21.9</v>
      </c>
      <c r="G206" s="25">
        <v>163</v>
      </c>
      <c r="H206" s="26">
        <v>1.3</v>
      </c>
    </row>
    <row r="207" spans="1:8" ht="15.75" x14ac:dyDescent="0.2">
      <c r="A207" s="23">
        <v>397</v>
      </c>
      <c r="B207" s="27" t="s">
        <v>47</v>
      </c>
      <c r="C207" s="25">
        <v>150</v>
      </c>
      <c r="D207" s="30">
        <v>3.15</v>
      </c>
      <c r="E207" s="30">
        <v>2.72</v>
      </c>
      <c r="F207" s="30">
        <v>10.98</v>
      </c>
      <c r="G207" s="31">
        <v>81</v>
      </c>
      <c r="H207" s="30">
        <v>1.2</v>
      </c>
    </row>
    <row r="208" spans="1:8" ht="15.75" x14ac:dyDescent="0.2">
      <c r="A208" s="23"/>
      <c r="B208" s="27" t="s">
        <v>28</v>
      </c>
      <c r="C208" s="25">
        <v>355</v>
      </c>
      <c r="D208" s="26">
        <f>SUM(D205:D207)</f>
        <v>9.9500000000000011</v>
      </c>
      <c r="E208" s="26">
        <f>SUM(E205:E207)</f>
        <v>13.42</v>
      </c>
      <c r="F208" s="26">
        <f>SUM(F205:F207)</f>
        <v>61.480000000000004</v>
      </c>
      <c r="G208" s="25">
        <f>SUM(G205:G207)</f>
        <v>404</v>
      </c>
      <c r="H208" s="26">
        <f>SUM(H205:H207)</f>
        <v>2.98</v>
      </c>
    </row>
    <row r="209" spans="1:8" ht="15.75" x14ac:dyDescent="0.2">
      <c r="A209" s="33"/>
      <c r="B209" s="60" t="s">
        <v>29</v>
      </c>
      <c r="C209" s="35"/>
      <c r="D209" s="38"/>
      <c r="E209" s="38"/>
      <c r="F209" s="38"/>
      <c r="G209" s="35"/>
      <c r="H209" s="38"/>
    </row>
    <row r="210" spans="1:8" ht="15.75" x14ac:dyDescent="0.2">
      <c r="A210" s="23">
        <v>401</v>
      </c>
      <c r="B210" s="27" t="s">
        <v>48</v>
      </c>
      <c r="C210" s="25" t="s">
        <v>49</v>
      </c>
      <c r="D210" s="26">
        <v>2.8</v>
      </c>
      <c r="E210" s="26">
        <v>2.5</v>
      </c>
      <c r="F210" s="26">
        <v>17.600000000000001</v>
      </c>
      <c r="G210" s="25">
        <v>104</v>
      </c>
      <c r="H210" s="26">
        <v>0.9</v>
      </c>
    </row>
    <row r="211" spans="1:8" ht="15.75" x14ac:dyDescent="0.2">
      <c r="A211" s="23"/>
      <c r="B211" s="27" t="s">
        <v>28</v>
      </c>
      <c r="C211" s="25">
        <v>110</v>
      </c>
      <c r="D211" s="26">
        <f>SUM(D210)</f>
        <v>2.8</v>
      </c>
      <c r="E211" s="26">
        <f>SUM(E210)</f>
        <v>2.5</v>
      </c>
      <c r="F211" s="26">
        <f>SUM(F210)</f>
        <v>17.600000000000001</v>
      </c>
      <c r="G211" s="25">
        <f>SUM(G210)</f>
        <v>104</v>
      </c>
      <c r="H211" s="26">
        <f>SUM(H210)</f>
        <v>0.9</v>
      </c>
    </row>
    <row r="212" spans="1:8" ht="15.75" x14ac:dyDescent="0.2">
      <c r="A212" s="33"/>
      <c r="B212" s="60" t="s">
        <v>31</v>
      </c>
      <c r="C212" s="35"/>
      <c r="D212" s="38"/>
      <c r="E212" s="38"/>
      <c r="F212" s="38"/>
      <c r="G212" s="35"/>
      <c r="H212" s="38"/>
    </row>
    <row r="213" spans="1:8" ht="30" customHeight="1" x14ac:dyDescent="0.2">
      <c r="A213" s="33">
        <v>57</v>
      </c>
      <c r="B213" s="34" t="s">
        <v>117</v>
      </c>
      <c r="C213" s="46" t="s">
        <v>23</v>
      </c>
      <c r="D213" s="54">
        <v>2</v>
      </c>
      <c r="E213" s="54">
        <v>3.7</v>
      </c>
      <c r="F213" s="54">
        <v>7.8</v>
      </c>
      <c r="G213" s="25">
        <v>70</v>
      </c>
      <c r="H213" s="54">
        <v>6.2</v>
      </c>
    </row>
    <row r="214" spans="1:8" ht="15.75" x14ac:dyDescent="0.2">
      <c r="A214" s="33">
        <v>291</v>
      </c>
      <c r="B214" s="34" t="s">
        <v>118</v>
      </c>
      <c r="C214" s="35">
        <v>130</v>
      </c>
      <c r="D214" s="36">
        <v>8.3000000000000007</v>
      </c>
      <c r="E214" s="36">
        <v>4.2</v>
      </c>
      <c r="F214" s="36">
        <v>22</v>
      </c>
      <c r="G214" s="37">
        <v>159</v>
      </c>
      <c r="H214" s="36">
        <v>4.42</v>
      </c>
    </row>
    <row r="215" spans="1:8" ht="15.75" x14ac:dyDescent="0.2">
      <c r="A215" s="33" t="s">
        <v>119</v>
      </c>
      <c r="B215" s="34" t="s">
        <v>120</v>
      </c>
      <c r="C215" s="35">
        <v>30</v>
      </c>
      <c r="D215" s="36">
        <v>0.22</v>
      </c>
      <c r="E215" s="36">
        <v>0</v>
      </c>
      <c r="F215" s="36">
        <v>0.6</v>
      </c>
      <c r="G215" s="37">
        <v>3.75</v>
      </c>
      <c r="H215" s="36">
        <v>2.1</v>
      </c>
    </row>
    <row r="216" spans="1:8" ht="15.75" x14ac:dyDescent="0.2">
      <c r="A216" s="23">
        <v>376</v>
      </c>
      <c r="B216" s="27" t="s">
        <v>35</v>
      </c>
      <c r="C216" s="25">
        <v>150</v>
      </c>
      <c r="D216" s="30">
        <v>0.33</v>
      </c>
      <c r="E216" s="30">
        <v>0.02</v>
      </c>
      <c r="F216" s="30">
        <v>14.8</v>
      </c>
      <c r="G216" s="31">
        <v>61</v>
      </c>
      <c r="H216" s="30">
        <v>0.3</v>
      </c>
    </row>
    <row r="217" spans="1:8" ht="15.75" x14ac:dyDescent="0.2">
      <c r="A217" s="23"/>
      <c r="B217" s="27" t="s">
        <v>36</v>
      </c>
      <c r="C217" s="25">
        <v>35</v>
      </c>
      <c r="D217" s="40">
        <v>2.5</v>
      </c>
      <c r="E217" s="40">
        <v>0.4</v>
      </c>
      <c r="F217" s="30">
        <v>15.8</v>
      </c>
      <c r="G217" s="31">
        <v>75</v>
      </c>
      <c r="H217" s="40">
        <v>0</v>
      </c>
    </row>
    <row r="218" spans="1:8" ht="15.75" x14ac:dyDescent="0.2">
      <c r="A218" s="23"/>
      <c r="B218" s="27" t="s">
        <v>28</v>
      </c>
      <c r="C218" s="25">
        <v>510</v>
      </c>
      <c r="D218" s="26">
        <f>SUM(D213:D217)</f>
        <v>13.350000000000001</v>
      </c>
      <c r="E218" s="26">
        <f>SUM(E213:E217)</f>
        <v>8.32</v>
      </c>
      <c r="F218" s="26">
        <f>SUM(F213:F217)</f>
        <v>61</v>
      </c>
      <c r="G218" s="25">
        <f>SUM(G213:G217)</f>
        <v>368.75</v>
      </c>
      <c r="H218" s="26">
        <f>SUM(H213:H217)</f>
        <v>13.020000000000001</v>
      </c>
    </row>
    <row r="219" spans="1:8" ht="15.75" x14ac:dyDescent="0.2">
      <c r="A219" s="23"/>
      <c r="B219" s="24" t="s">
        <v>37</v>
      </c>
      <c r="C219" s="25"/>
      <c r="D219" s="26"/>
      <c r="E219" s="26"/>
      <c r="F219" s="26"/>
      <c r="G219" s="25"/>
      <c r="H219" s="26"/>
    </row>
    <row r="220" spans="1:8" ht="15.75" customHeight="1" x14ac:dyDescent="0.2">
      <c r="A220" s="61">
        <v>132</v>
      </c>
      <c r="B220" s="62" t="s">
        <v>121</v>
      </c>
      <c r="C220" s="61">
        <v>120</v>
      </c>
      <c r="D220" s="77">
        <v>2.4700000000000002</v>
      </c>
      <c r="E220" s="77">
        <v>3.89</v>
      </c>
      <c r="F220" s="77">
        <v>11.32</v>
      </c>
      <c r="G220" s="77">
        <v>90</v>
      </c>
      <c r="H220" s="77">
        <v>20.59</v>
      </c>
    </row>
    <row r="221" spans="1:8" ht="17.25" customHeight="1" x14ac:dyDescent="0.2">
      <c r="A221" s="23">
        <v>454</v>
      </c>
      <c r="B221" s="27" t="s">
        <v>122</v>
      </c>
      <c r="C221" s="25">
        <v>60</v>
      </c>
      <c r="D221" s="30">
        <v>3.4</v>
      </c>
      <c r="E221" s="30">
        <v>1.5</v>
      </c>
      <c r="F221" s="30">
        <v>28.5</v>
      </c>
      <c r="G221" s="31">
        <v>140</v>
      </c>
      <c r="H221" s="30">
        <v>0.2</v>
      </c>
    </row>
    <row r="222" spans="1:8" ht="15.75" x14ac:dyDescent="0.2">
      <c r="A222" s="23">
        <v>393</v>
      </c>
      <c r="B222" s="27" t="s">
        <v>103</v>
      </c>
      <c r="C222" s="25" t="s">
        <v>104</v>
      </c>
      <c r="D222" s="26">
        <v>7.0000000000000007E-2</v>
      </c>
      <c r="E222" s="26">
        <v>0.01</v>
      </c>
      <c r="F222" s="26">
        <v>8.1</v>
      </c>
      <c r="G222" s="25">
        <v>33</v>
      </c>
      <c r="H222" s="26">
        <v>1.42</v>
      </c>
    </row>
    <row r="223" spans="1:8" ht="15.75" x14ac:dyDescent="0.2">
      <c r="A223" s="33">
        <v>368</v>
      </c>
      <c r="B223" s="34" t="s">
        <v>123</v>
      </c>
      <c r="C223" s="35">
        <v>100</v>
      </c>
      <c r="D223" s="36">
        <v>1.5</v>
      </c>
      <c r="E223" s="30">
        <v>0.5</v>
      </c>
      <c r="F223" s="30">
        <v>21</v>
      </c>
      <c r="G223" s="55">
        <v>95</v>
      </c>
      <c r="H223" s="30">
        <v>10</v>
      </c>
    </row>
    <row r="224" spans="1:8" ht="15.75" x14ac:dyDescent="0.2">
      <c r="A224" s="23"/>
      <c r="B224" s="27" t="s">
        <v>27</v>
      </c>
      <c r="C224" s="25">
        <v>25</v>
      </c>
      <c r="D224" s="30">
        <v>2</v>
      </c>
      <c r="E224" s="30">
        <v>0.5</v>
      </c>
      <c r="F224" s="30">
        <v>14.3</v>
      </c>
      <c r="G224" s="31">
        <v>70</v>
      </c>
      <c r="H224" s="30">
        <v>0</v>
      </c>
    </row>
    <row r="225" spans="1:1025" ht="15.75" x14ac:dyDescent="0.2">
      <c r="A225" s="23"/>
      <c r="B225" s="27" t="s">
        <v>28</v>
      </c>
      <c r="C225" s="25">
        <v>459</v>
      </c>
      <c r="D225" s="26">
        <f>SUM(D220:D224)</f>
        <v>9.4400000000000013</v>
      </c>
      <c r="E225" s="26">
        <f>SUM(E220:E224)</f>
        <v>6.4</v>
      </c>
      <c r="F225" s="26">
        <f>SUM(F220:F224)</f>
        <v>83.22</v>
      </c>
      <c r="G225" s="25">
        <f>SUM(G220:G224)</f>
        <v>428</v>
      </c>
      <c r="H225" s="26">
        <f>SUM(H220:H224)</f>
        <v>32.21</v>
      </c>
    </row>
    <row r="226" spans="1:1025" ht="15.75" x14ac:dyDescent="0.2">
      <c r="A226" s="23"/>
      <c r="B226" s="27"/>
      <c r="C226" s="25"/>
      <c r="D226" s="43"/>
      <c r="E226" s="43"/>
      <c r="F226" s="43"/>
      <c r="G226" s="42"/>
      <c r="H226" s="43"/>
    </row>
    <row r="227" spans="1:1025" ht="15.75" x14ac:dyDescent="0.2">
      <c r="A227" s="23"/>
      <c r="B227" s="41" t="s">
        <v>42</v>
      </c>
      <c r="C227" s="42">
        <f t="shared" ref="C227:H227" si="11">C208+C211+C218+C225</f>
        <v>1434</v>
      </c>
      <c r="D227" s="43">
        <f t="shared" si="11"/>
        <v>35.540000000000006</v>
      </c>
      <c r="E227" s="43">
        <f t="shared" si="11"/>
        <v>30.64</v>
      </c>
      <c r="F227" s="43">
        <f t="shared" si="11"/>
        <v>223.3</v>
      </c>
      <c r="G227" s="42">
        <f t="shared" si="11"/>
        <v>1304.75</v>
      </c>
      <c r="H227" s="43">
        <f t="shared" si="11"/>
        <v>49.11</v>
      </c>
    </row>
    <row r="228" spans="1:1025" ht="12.75" customHeight="1" x14ac:dyDescent="0.2">
      <c r="A228" s="8" t="s">
        <v>124</v>
      </c>
      <c r="B228" s="8"/>
      <c r="C228" s="8"/>
      <c r="D228" s="8"/>
      <c r="E228" s="8"/>
      <c r="F228" s="8"/>
      <c r="G228" s="8"/>
      <c r="H228" s="8"/>
    </row>
    <row r="229" spans="1:1025" x14ac:dyDescent="0.2">
      <c r="A229" s="8"/>
      <c r="B229" s="8"/>
      <c r="C229" s="8"/>
      <c r="D229" s="8"/>
      <c r="E229" s="8"/>
      <c r="F229" s="8"/>
      <c r="G229" s="8"/>
      <c r="H229" s="8"/>
    </row>
    <row r="230" spans="1:1025" ht="12.75" customHeight="1" x14ac:dyDescent="0.2">
      <c r="A230" s="7" t="s">
        <v>12</v>
      </c>
      <c r="B230" s="7" t="s">
        <v>13</v>
      </c>
      <c r="C230" s="6" t="s">
        <v>14</v>
      </c>
      <c r="D230" s="3" t="s">
        <v>93</v>
      </c>
      <c r="E230" s="3"/>
      <c r="F230" s="3"/>
      <c r="G230" s="3"/>
      <c r="H230" s="3"/>
    </row>
    <row r="231" spans="1:1025" ht="12.75" customHeight="1" x14ac:dyDescent="0.2">
      <c r="A231" s="7"/>
      <c r="B231" s="7"/>
      <c r="C231" s="6"/>
      <c r="D231" s="5" t="s">
        <v>16</v>
      </c>
      <c r="E231" s="5" t="s">
        <v>17</v>
      </c>
      <c r="F231" s="5" t="s">
        <v>18</v>
      </c>
      <c r="G231" s="6" t="s">
        <v>19</v>
      </c>
      <c r="H231" s="5" t="s">
        <v>20</v>
      </c>
    </row>
    <row r="232" spans="1:1025" ht="21" customHeight="1" x14ac:dyDescent="0.2">
      <c r="A232" s="7"/>
      <c r="B232" s="7"/>
      <c r="C232" s="6"/>
      <c r="D232" s="5"/>
      <c r="E232" s="5"/>
      <c r="F232" s="5"/>
      <c r="G232" s="6"/>
      <c r="H232" s="5"/>
    </row>
    <row r="233" spans="1:1025" ht="15.75" x14ac:dyDescent="0.2">
      <c r="A233" s="23"/>
      <c r="B233" s="60" t="s">
        <v>21</v>
      </c>
      <c r="C233" s="25"/>
      <c r="D233" s="26"/>
      <c r="E233" s="26"/>
      <c r="F233" s="26"/>
      <c r="G233" s="25"/>
      <c r="H233" s="26"/>
    </row>
    <row r="234" spans="1:1025" ht="15.75" customHeight="1" x14ac:dyDescent="0.2">
      <c r="A234" s="23" t="s">
        <v>125</v>
      </c>
      <c r="B234" s="27" t="s">
        <v>126</v>
      </c>
      <c r="C234" s="46">
        <v>150</v>
      </c>
      <c r="D234" s="26">
        <v>1.9</v>
      </c>
      <c r="E234" s="26">
        <v>0.2</v>
      </c>
      <c r="F234" s="26">
        <v>13.7</v>
      </c>
      <c r="G234" s="25">
        <v>64</v>
      </c>
      <c r="H234" s="26">
        <v>0</v>
      </c>
    </row>
    <row r="235" spans="1:1025" ht="15.75" customHeight="1" x14ac:dyDescent="0.2">
      <c r="A235" s="23">
        <v>213</v>
      </c>
      <c r="B235" s="27" t="s">
        <v>24</v>
      </c>
      <c r="C235" s="46" t="s">
        <v>25</v>
      </c>
      <c r="D235" s="26">
        <v>6.4</v>
      </c>
      <c r="E235" s="26">
        <v>5.8</v>
      </c>
      <c r="F235" s="26">
        <v>0.4</v>
      </c>
      <c r="G235" s="25">
        <v>79</v>
      </c>
      <c r="H235" s="26">
        <v>0</v>
      </c>
    </row>
    <row r="236" spans="1:1025" ht="17.25" customHeight="1" x14ac:dyDescent="0.2">
      <c r="A236" s="23">
        <v>394</v>
      </c>
      <c r="B236" s="27" t="s">
        <v>26</v>
      </c>
      <c r="C236" s="25">
        <v>150</v>
      </c>
      <c r="D236" s="30">
        <v>2.65</v>
      </c>
      <c r="E236" s="30">
        <v>2.33</v>
      </c>
      <c r="F236" s="30">
        <v>9.3000000000000007</v>
      </c>
      <c r="G236" s="31">
        <v>69</v>
      </c>
      <c r="H236" s="30">
        <v>1.19</v>
      </c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  <c r="AI236" s="74"/>
      <c r="AJ236" s="74"/>
      <c r="AK236" s="74"/>
      <c r="AL236" s="74"/>
      <c r="AM236" s="74"/>
      <c r="AN236" s="74"/>
      <c r="AO236" s="74"/>
      <c r="AP236" s="74"/>
      <c r="AQ236" s="74"/>
      <c r="AR236" s="74"/>
      <c r="AS236" s="74"/>
      <c r="AT236" s="74"/>
      <c r="AU236" s="74"/>
      <c r="AV236" s="74"/>
      <c r="AW236" s="74"/>
      <c r="AX236" s="74"/>
      <c r="AY236" s="74"/>
      <c r="AZ236" s="74"/>
      <c r="BA236" s="74"/>
      <c r="BB236" s="74"/>
      <c r="BC236" s="74"/>
      <c r="BD236" s="74"/>
      <c r="BE236" s="74"/>
      <c r="BF236" s="74"/>
      <c r="BG236" s="74"/>
      <c r="BH236" s="74"/>
      <c r="BI236" s="74"/>
      <c r="BJ236" s="74"/>
      <c r="BK236" s="74"/>
      <c r="BL236" s="74"/>
      <c r="BM236" s="74"/>
      <c r="BN236" s="74"/>
      <c r="BO236" s="74"/>
      <c r="BP236" s="74"/>
      <c r="BQ236" s="74"/>
      <c r="BR236" s="74"/>
      <c r="BS236" s="74"/>
      <c r="BT236" s="74"/>
      <c r="BU236" s="74"/>
      <c r="BV236" s="74"/>
      <c r="BW236" s="74"/>
      <c r="BX236" s="74"/>
      <c r="BY236" s="74"/>
      <c r="BZ236" s="74"/>
      <c r="CA236" s="74"/>
      <c r="CB236" s="74"/>
      <c r="CC236" s="74"/>
      <c r="CD236" s="74"/>
      <c r="CE236" s="74"/>
      <c r="CF236" s="74"/>
      <c r="CG236" s="74"/>
      <c r="CH236" s="74"/>
      <c r="CI236" s="74"/>
      <c r="CJ236" s="74"/>
      <c r="CK236" s="74"/>
      <c r="CL236" s="74"/>
      <c r="CM236" s="74"/>
      <c r="CN236" s="74"/>
      <c r="CO236" s="74"/>
      <c r="CP236" s="74"/>
      <c r="CQ236" s="74"/>
      <c r="CR236" s="74"/>
      <c r="CS236" s="74"/>
      <c r="CT236" s="74"/>
      <c r="CU236" s="74"/>
      <c r="CV236" s="74"/>
      <c r="CW236" s="74"/>
      <c r="CX236" s="74"/>
      <c r="CY236" s="74"/>
      <c r="CZ236" s="74"/>
      <c r="DA236" s="74"/>
      <c r="DB236" s="74"/>
      <c r="DC236" s="74"/>
      <c r="DD236" s="74"/>
      <c r="DE236" s="74"/>
      <c r="DF236" s="74"/>
      <c r="DG236" s="74"/>
      <c r="DH236" s="74"/>
      <c r="DI236" s="74"/>
      <c r="DJ236" s="74"/>
      <c r="DK236" s="74"/>
      <c r="DL236" s="74"/>
      <c r="DM236" s="74"/>
      <c r="DN236" s="74"/>
      <c r="DO236" s="74"/>
      <c r="DP236" s="74"/>
      <c r="DQ236" s="74"/>
      <c r="DR236" s="74"/>
      <c r="DS236" s="74"/>
      <c r="DT236" s="74"/>
      <c r="DU236" s="74"/>
      <c r="DV236" s="74"/>
      <c r="DW236" s="74"/>
      <c r="DX236" s="74"/>
      <c r="DY236" s="74"/>
      <c r="DZ236" s="74"/>
      <c r="EA236" s="74"/>
      <c r="EB236" s="74"/>
      <c r="EC236" s="74"/>
      <c r="ED236" s="74"/>
      <c r="EE236" s="74"/>
      <c r="EF236" s="74"/>
      <c r="EG236" s="74"/>
      <c r="EH236" s="74"/>
      <c r="EI236" s="74"/>
      <c r="EJ236" s="74"/>
      <c r="EK236" s="74"/>
      <c r="EL236" s="74"/>
      <c r="EM236" s="74"/>
      <c r="EN236" s="74"/>
      <c r="EO236" s="74"/>
      <c r="EP236" s="74"/>
      <c r="EQ236" s="74"/>
      <c r="ER236" s="74"/>
      <c r="ES236" s="74"/>
      <c r="ET236" s="74"/>
      <c r="EU236" s="74"/>
      <c r="EV236" s="74"/>
      <c r="EW236" s="74"/>
      <c r="EX236" s="74"/>
      <c r="EY236" s="74"/>
      <c r="EZ236" s="74"/>
      <c r="FA236" s="74"/>
      <c r="FB236" s="74"/>
      <c r="FC236" s="74"/>
      <c r="FD236" s="74"/>
      <c r="FE236" s="74"/>
      <c r="FF236" s="74"/>
      <c r="FG236" s="74"/>
      <c r="FH236" s="74"/>
      <c r="FI236" s="74"/>
      <c r="FJ236" s="74"/>
      <c r="FK236" s="74"/>
      <c r="FL236" s="74"/>
      <c r="FM236" s="74"/>
      <c r="FN236" s="74"/>
      <c r="FO236" s="74"/>
      <c r="FP236" s="74"/>
      <c r="FQ236" s="74"/>
      <c r="FR236" s="74"/>
      <c r="FS236" s="74"/>
      <c r="FT236" s="74"/>
      <c r="FU236" s="74"/>
      <c r="FV236" s="74"/>
      <c r="FW236" s="74"/>
      <c r="FX236" s="74"/>
      <c r="FY236" s="74"/>
      <c r="FZ236" s="74"/>
      <c r="GA236" s="74"/>
      <c r="GB236" s="74"/>
      <c r="GC236" s="74"/>
      <c r="GD236" s="74"/>
      <c r="GE236" s="74"/>
      <c r="GF236" s="74"/>
      <c r="GG236" s="74"/>
      <c r="GH236" s="74"/>
      <c r="GI236" s="74"/>
      <c r="GJ236" s="74"/>
      <c r="GK236" s="74"/>
      <c r="GL236" s="74"/>
      <c r="GM236" s="74"/>
      <c r="GN236" s="74"/>
      <c r="GO236" s="74"/>
      <c r="GP236" s="74"/>
      <c r="GQ236" s="74"/>
      <c r="GR236" s="74"/>
      <c r="GS236" s="74"/>
      <c r="GT236" s="74"/>
      <c r="GU236" s="74"/>
      <c r="GV236" s="74"/>
      <c r="GW236" s="74"/>
      <c r="GX236" s="74"/>
      <c r="GY236" s="74"/>
      <c r="GZ236" s="74"/>
      <c r="HA236" s="74"/>
      <c r="HB236" s="74"/>
      <c r="HC236" s="74"/>
      <c r="HD236" s="74"/>
      <c r="HE236" s="74"/>
      <c r="HF236" s="74"/>
      <c r="HG236" s="74"/>
      <c r="HH236" s="74"/>
      <c r="HI236" s="74"/>
      <c r="HJ236" s="74"/>
      <c r="HK236" s="74"/>
      <c r="HL236" s="74"/>
      <c r="HM236" s="74"/>
      <c r="HN236" s="74"/>
      <c r="HO236" s="74"/>
      <c r="HP236" s="74"/>
      <c r="HQ236" s="74"/>
      <c r="HR236" s="74"/>
      <c r="HS236" s="74"/>
      <c r="HT236" s="74"/>
      <c r="HU236" s="74"/>
      <c r="HV236" s="74"/>
      <c r="HW236" s="74"/>
      <c r="HX236" s="74"/>
      <c r="HY236" s="74"/>
      <c r="HZ236" s="74"/>
      <c r="IA236" s="74"/>
      <c r="IB236" s="74"/>
      <c r="IC236" s="74"/>
      <c r="ID236" s="74"/>
      <c r="IE236" s="74"/>
      <c r="IF236" s="74"/>
      <c r="IG236" s="74"/>
      <c r="IH236" s="74"/>
      <c r="II236" s="74"/>
      <c r="IJ236" s="74"/>
      <c r="IK236" s="74"/>
      <c r="IL236" s="74"/>
      <c r="IM236" s="74"/>
      <c r="IN236" s="74"/>
      <c r="IO236" s="74"/>
      <c r="IP236" s="74"/>
      <c r="IQ236" s="74"/>
      <c r="IR236" s="74"/>
      <c r="IS236" s="74"/>
      <c r="IT236" s="74"/>
      <c r="IU236" s="74"/>
      <c r="IV236" s="74"/>
      <c r="IW236" s="74"/>
      <c r="IX236" s="74"/>
      <c r="IY236" s="74"/>
      <c r="IZ236" s="74"/>
      <c r="JA236" s="74"/>
      <c r="JB236" s="74"/>
      <c r="JC236" s="74"/>
      <c r="JD236" s="74"/>
      <c r="JE236" s="74"/>
      <c r="JF236" s="74"/>
      <c r="JG236" s="74"/>
      <c r="JH236" s="74"/>
      <c r="JI236" s="74"/>
      <c r="JJ236" s="74"/>
      <c r="JK236" s="74"/>
      <c r="JL236" s="74"/>
      <c r="JM236" s="74"/>
      <c r="JN236" s="74"/>
      <c r="JO236" s="74"/>
      <c r="JP236" s="74"/>
      <c r="JQ236" s="74"/>
      <c r="JR236" s="74"/>
      <c r="JS236" s="74"/>
      <c r="JT236" s="74"/>
      <c r="JU236" s="74"/>
      <c r="JV236" s="74"/>
      <c r="JW236" s="74"/>
      <c r="JX236" s="74"/>
      <c r="JY236" s="74"/>
      <c r="JZ236" s="74"/>
      <c r="KA236" s="74"/>
      <c r="KB236" s="74"/>
      <c r="KC236" s="74"/>
      <c r="KD236" s="74"/>
      <c r="KE236" s="74"/>
      <c r="KF236" s="74"/>
      <c r="KG236" s="74"/>
      <c r="KH236" s="74"/>
      <c r="KI236" s="74"/>
      <c r="KJ236" s="74"/>
      <c r="KK236" s="74"/>
      <c r="KL236" s="74"/>
      <c r="KM236" s="74"/>
      <c r="KN236" s="74"/>
      <c r="KO236" s="74"/>
      <c r="KP236" s="74"/>
      <c r="KQ236" s="74"/>
      <c r="KR236" s="74"/>
      <c r="KS236" s="74"/>
      <c r="KT236" s="74"/>
      <c r="KU236" s="74"/>
      <c r="KV236" s="74"/>
      <c r="KW236" s="74"/>
      <c r="KX236" s="74"/>
      <c r="KY236" s="74"/>
      <c r="KZ236" s="74"/>
      <c r="LA236" s="74"/>
      <c r="LB236" s="74"/>
      <c r="LC236" s="74"/>
      <c r="LD236" s="74"/>
      <c r="LE236" s="74"/>
      <c r="LF236" s="74"/>
      <c r="LG236" s="74"/>
      <c r="LH236" s="74"/>
      <c r="LI236" s="74"/>
      <c r="LJ236" s="74"/>
      <c r="LK236" s="74"/>
      <c r="LL236" s="74"/>
      <c r="LM236" s="74"/>
      <c r="LN236" s="74"/>
      <c r="LO236" s="74"/>
      <c r="LP236" s="74"/>
      <c r="LQ236" s="74"/>
      <c r="LR236" s="74"/>
      <c r="LS236" s="74"/>
      <c r="LT236" s="74"/>
      <c r="LU236" s="74"/>
      <c r="LV236" s="74"/>
      <c r="LW236" s="74"/>
      <c r="LX236" s="74"/>
      <c r="LY236" s="74"/>
      <c r="LZ236" s="74"/>
      <c r="MA236" s="74"/>
      <c r="MB236" s="74"/>
      <c r="MC236" s="74"/>
      <c r="MD236" s="74"/>
      <c r="ME236" s="74"/>
      <c r="MF236" s="74"/>
      <c r="MG236" s="74"/>
      <c r="MH236" s="74"/>
      <c r="MI236" s="74"/>
      <c r="MJ236" s="74"/>
      <c r="MK236" s="74"/>
      <c r="ML236" s="74"/>
      <c r="MM236" s="74"/>
      <c r="MN236" s="74"/>
      <c r="MO236" s="74"/>
      <c r="MP236" s="74"/>
      <c r="MQ236" s="74"/>
      <c r="MR236" s="74"/>
      <c r="MS236" s="74"/>
      <c r="MT236" s="74"/>
      <c r="MU236" s="74"/>
      <c r="MV236" s="74"/>
      <c r="MW236" s="74"/>
      <c r="MX236" s="74"/>
      <c r="MY236" s="74"/>
      <c r="MZ236" s="74"/>
      <c r="NA236" s="74"/>
      <c r="NB236" s="74"/>
      <c r="NC236" s="74"/>
      <c r="ND236" s="74"/>
      <c r="NE236" s="74"/>
      <c r="NF236" s="74"/>
      <c r="NG236" s="74"/>
      <c r="NH236" s="74"/>
      <c r="NI236" s="74"/>
      <c r="NJ236" s="74"/>
      <c r="NK236" s="74"/>
      <c r="NL236" s="74"/>
      <c r="NM236" s="74"/>
      <c r="NN236" s="74"/>
      <c r="NO236" s="74"/>
      <c r="NP236" s="74"/>
      <c r="NQ236" s="74"/>
      <c r="NR236" s="74"/>
      <c r="NS236" s="74"/>
      <c r="NT236" s="74"/>
      <c r="NU236" s="74"/>
      <c r="NV236" s="74"/>
      <c r="NW236" s="74"/>
      <c r="NX236" s="74"/>
      <c r="NY236" s="74"/>
      <c r="NZ236" s="74"/>
      <c r="OA236" s="74"/>
      <c r="OB236" s="74"/>
      <c r="OC236" s="74"/>
      <c r="OD236" s="74"/>
      <c r="OE236" s="74"/>
      <c r="OF236" s="74"/>
      <c r="OG236" s="74"/>
      <c r="OH236" s="74"/>
      <c r="OI236" s="74"/>
      <c r="OJ236" s="74"/>
      <c r="OK236" s="74"/>
      <c r="OL236" s="74"/>
      <c r="OM236" s="74"/>
      <c r="ON236" s="74"/>
      <c r="OO236" s="74"/>
      <c r="OP236" s="74"/>
      <c r="OQ236" s="74"/>
      <c r="OR236" s="74"/>
      <c r="OS236" s="74"/>
      <c r="OT236" s="74"/>
      <c r="OU236" s="74"/>
      <c r="OV236" s="74"/>
      <c r="OW236" s="74"/>
      <c r="OX236" s="74"/>
      <c r="OY236" s="74"/>
      <c r="OZ236" s="74"/>
      <c r="PA236" s="74"/>
      <c r="PB236" s="74"/>
      <c r="PC236" s="74"/>
      <c r="PD236" s="74"/>
      <c r="PE236" s="74"/>
      <c r="PF236" s="74"/>
      <c r="PG236" s="74"/>
      <c r="PH236" s="74"/>
      <c r="PI236" s="74"/>
      <c r="PJ236" s="74"/>
      <c r="PK236" s="74"/>
      <c r="PL236" s="74"/>
      <c r="PM236" s="74"/>
      <c r="PN236" s="74"/>
      <c r="PO236" s="74"/>
      <c r="PP236" s="74"/>
      <c r="PQ236" s="74"/>
      <c r="PR236" s="74"/>
      <c r="PS236" s="74"/>
      <c r="PT236" s="74"/>
      <c r="PU236" s="74"/>
      <c r="PV236" s="74"/>
      <c r="PW236" s="74"/>
      <c r="PX236" s="74"/>
      <c r="PY236" s="74"/>
      <c r="PZ236" s="74"/>
      <c r="QA236" s="74"/>
      <c r="QB236" s="74"/>
      <c r="QC236" s="74"/>
      <c r="QD236" s="74"/>
      <c r="QE236" s="74"/>
      <c r="QF236" s="74"/>
      <c r="QG236" s="74"/>
      <c r="QH236" s="74"/>
      <c r="QI236" s="74"/>
      <c r="QJ236" s="74"/>
      <c r="QK236" s="74"/>
      <c r="QL236" s="74"/>
      <c r="QM236" s="74"/>
      <c r="QN236" s="74"/>
      <c r="QO236" s="74"/>
      <c r="QP236" s="74"/>
      <c r="QQ236" s="74"/>
      <c r="QR236" s="74"/>
      <c r="QS236" s="74"/>
      <c r="QT236" s="74"/>
      <c r="QU236" s="74"/>
      <c r="QV236" s="74"/>
      <c r="QW236" s="74"/>
      <c r="QX236" s="74"/>
      <c r="QY236" s="74"/>
      <c r="QZ236" s="74"/>
      <c r="RA236" s="74"/>
      <c r="RB236" s="74"/>
      <c r="RC236" s="74"/>
      <c r="RD236" s="74"/>
      <c r="RE236" s="74"/>
      <c r="RF236" s="74"/>
      <c r="RG236" s="74"/>
      <c r="RH236" s="74"/>
      <c r="RI236" s="74"/>
      <c r="RJ236" s="74"/>
      <c r="RK236" s="74"/>
      <c r="RL236" s="74"/>
      <c r="RM236" s="74"/>
      <c r="RN236" s="74"/>
      <c r="RO236" s="74"/>
      <c r="RP236" s="74"/>
      <c r="RQ236" s="74"/>
      <c r="RR236" s="74"/>
      <c r="RS236" s="74"/>
      <c r="RT236" s="74"/>
      <c r="RU236" s="74"/>
      <c r="RV236" s="74"/>
      <c r="RW236" s="74"/>
      <c r="RX236" s="74"/>
      <c r="RY236" s="74"/>
      <c r="RZ236" s="74"/>
      <c r="SA236" s="74"/>
      <c r="SB236" s="74"/>
      <c r="SC236" s="74"/>
      <c r="SD236" s="74"/>
      <c r="SE236" s="74"/>
      <c r="SF236" s="74"/>
      <c r="SG236" s="74"/>
      <c r="SH236" s="74"/>
      <c r="SI236" s="74"/>
      <c r="SJ236" s="74"/>
      <c r="SK236" s="74"/>
      <c r="SL236" s="74"/>
      <c r="SM236" s="74"/>
      <c r="SN236" s="74"/>
      <c r="SO236" s="74"/>
      <c r="SP236" s="74"/>
      <c r="SQ236" s="74"/>
      <c r="SR236" s="74"/>
      <c r="SS236" s="74"/>
      <c r="ST236" s="74"/>
      <c r="SU236" s="74"/>
      <c r="SV236" s="74"/>
      <c r="SW236" s="74"/>
      <c r="SX236" s="74"/>
      <c r="SY236" s="74"/>
      <c r="SZ236" s="74"/>
      <c r="TA236" s="74"/>
      <c r="TB236" s="74"/>
      <c r="TC236" s="74"/>
      <c r="TD236" s="74"/>
      <c r="TE236" s="74"/>
      <c r="TF236" s="74"/>
      <c r="TG236" s="74"/>
      <c r="TH236" s="74"/>
      <c r="TI236" s="74"/>
      <c r="TJ236" s="74"/>
      <c r="TK236" s="74"/>
      <c r="TL236" s="74"/>
      <c r="TM236" s="74"/>
      <c r="TN236" s="74"/>
      <c r="TO236" s="74"/>
      <c r="TP236" s="74"/>
      <c r="TQ236" s="74"/>
      <c r="TR236" s="74"/>
      <c r="TS236" s="74"/>
      <c r="TT236" s="74"/>
      <c r="TU236" s="74"/>
      <c r="TV236" s="74"/>
      <c r="TW236" s="74"/>
      <c r="TX236" s="74"/>
      <c r="TY236" s="74"/>
      <c r="TZ236" s="74"/>
      <c r="UA236" s="74"/>
      <c r="UB236" s="74"/>
      <c r="UC236" s="74"/>
      <c r="UD236" s="74"/>
      <c r="UE236" s="74"/>
      <c r="UF236" s="74"/>
      <c r="UG236" s="74"/>
      <c r="UH236" s="74"/>
      <c r="UI236" s="74"/>
      <c r="UJ236" s="74"/>
      <c r="UK236" s="74"/>
      <c r="UL236" s="74"/>
      <c r="UM236" s="74"/>
      <c r="UN236" s="74"/>
      <c r="UO236" s="74"/>
      <c r="UP236" s="74"/>
      <c r="UQ236" s="74"/>
      <c r="UR236" s="74"/>
      <c r="US236" s="74"/>
      <c r="UT236" s="74"/>
      <c r="UU236" s="74"/>
      <c r="UV236" s="74"/>
      <c r="UW236" s="74"/>
      <c r="UX236" s="74"/>
      <c r="UY236" s="74"/>
      <c r="UZ236" s="74"/>
      <c r="VA236" s="74"/>
      <c r="VB236" s="74"/>
      <c r="VC236" s="74"/>
      <c r="VD236" s="74"/>
      <c r="VE236" s="74"/>
      <c r="VF236" s="74"/>
      <c r="VG236" s="74"/>
      <c r="VH236" s="74"/>
      <c r="VI236" s="74"/>
      <c r="VJ236" s="74"/>
      <c r="VK236" s="74"/>
      <c r="VL236" s="74"/>
      <c r="VM236" s="74"/>
      <c r="VN236" s="74"/>
      <c r="VO236" s="74"/>
      <c r="VP236" s="74"/>
      <c r="VQ236" s="74"/>
      <c r="VR236" s="74"/>
      <c r="VS236" s="74"/>
      <c r="VT236" s="74"/>
      <c r="VU236" s="74"/>
      <c r="VV236" s="74"/>
      <c r="VW236" s="74"/>
      <c r="VX236" s="74"/>
      <c r="VY236" s="74"/>
      <c r="VZ236" s="74"/>
      <c r="WA236" s="74"/>
      <c r="WB236" s="74"/>
      <c r="WC236" s="74"/>
      <c r="WD236" s="74"/>
      <c r="WE236" s="74"/>
      <c r="WF236" s="74"/>
      <c r="WG236" s="74"/>
      <c r="WH236" s="74"/>
      <c r="WI236" s="74"/>
      <c r="WJ236" s="74"/>
      <c r="WK236" s="74"/>
      <c r="WL236" s="74"/>
      <c r="WM236" s="74"/>
      <c r="WN236" s="74"/>
      <c r="WO236" s="74"/>
      <c r="WP236" s="74"/>
      <c r="WQ236" s="74"/>
      <c r="WR236" s="74"/>
      <c r="WS236" s="74"/>
      <c r="WT236" s="74"/>
      <c r="WU236" s="74"/>
      <c r="WV236" s="74"/>
      <c r="WW236" s="74"/>
      <c r="WX236" s="74"/>
      <c r="WY236" s="74"/>
      <c r="WZ236" s="74"/>
      <c r="XA236" s="74"/>
      <c r="XB236" s="74"/>
      <c r="XC236" s="74"/>
      <c r="XD236" s="74"/>
      <c r="XE236" s="74"/>
      <c r="XF236" s="74"/>
      <c r="XG236" s="74"/>
      <c r="XH236" s="74"/>
      <c r="XI236" s="74"/>
      <c r="XJ236" s="74"/>
      <c r="XK236" s="74"/>
      <c r="XL236" s="74"/>
      <c r="XM236" s="74"/>
      <c r="XN236" s="74"/>
      <c r="XO236" s="74"/>
      <c r="XP236" s="74"/>
      <c r="XQ236" s="74"/>
      <c r="XR236" s="74"/>
      <c r="XS236" s="74"/>
      <c r="XT236" s="74"/>
      <c r="XU236" s="74"/>
      <c r="XV236" s="74"/>
      <c r="XW236" s="74"/>
      <c r="XX236" s="74"/>
      <c r="XY236" s="74"/>
      <c r="XZ236" s="74"/>
      <c r="YA236" s="74"/>
      <c r="YB236" s="74"/>
      <c r="YC236" s="74"/>
      <c r="YD236" s="74"/>
      <c r="YE236" s="74"/>
      <c r="YF236" s="74"/>
      <c r="YG236" s="74"/>
      <c r="YH236" s="74"/>
      <c r="YI236" s="74"/>
      <c r="YJ236" s="74"/>
      <c r="YK236" s="74"/>
      <c r="YL236" s="74"/>
      <c r="YM236" s="74"/>
      <c r="YN236" s="74"/>
      <c r="YO236" s="74"/>
      <c r="YP236" s="74"/>
      <c r="YQ236" s="74"/>
      <c r="YR236" s="74"/>
      <c r="YS236" s="74"/>
      <c r="YT236" s="74"/>
      <c r="YU236" s="74"/>
      <c r="YV236" s="74"/>
      <c r="YW236" s="74"/>
      <c r="YX236" s="74"/>
      <c r="YY236" s="74"/>
      <c r="YZ236" s="74"/>
      <c r="ZA236" s="74"/>
      <c r="ZB236" s="74"/>
      <c r="ZC236" s="74"/>
      <c r="ZD236" s="74"/>
      <c r="ZE236" s="74"/>
      <c r="ZF236" s="74"/>
      <c r="ZG236" s="74"/>
      <c r="ZH236" s="74"/>
      <c r="ZI236" s="74"/>
      <c r="ZJ236" s="74"/>
      <c r="ZK236" s="74"/>
      <c r="ZL236" s="74"/>
      <c r="ZM236" s="74"/>
      <c r="ZN236" s="74"/>
      <c r="ZO236" s="74"/>
      <c r="ZP236" s="74"/>
      <c r="ZQ236" s="74"/>
      <c r="ZR236" s="74"/>
      <c r="ZS236" s="74"/>
      <c r="ZT236" s="74"/>
      <c r="ZU236" s="74"/>
      <c r="ZV236" s="74"/>
      <c r="ZW236" s="74"/>
      <c r="ZX236" s="74"/>
      <c r="ZY236" s="74"/>
      <c r="ZZ236" s="74"/>
      <c r="AAA236" s="74"/>
      <c r="AAB236" s="74"/>
      <c r="AAC236" s="74"/>
      <c r="AAD236" s="74"/>
      <c r="AAE236" s="74"/>
      <c r="AAF236" s="74"/>
      <c r="AAG236" s="74"/>
      <c r="AAH236" s="74"/>
      <c r="AAI236" s="74"/>
      <c r="AAJ236" s="74"/>
      <c r="AAK236" s="74"/>
      <c r="AAL236" s="74"/>
      <c r="AAM236" s="74"/>
      <c r="AAN236" s="74"/>
      <c r="AAO236" s="74"/>
      <c r="AAP236" s="74"/>
      <c r="AAQ236" s="74"/>
      <c r="AAR236" s="74"/>
      <c r="AAS236" s="74"/>
      <c r="AAT236" s="74"/>
      <c r="AAU236" s="74"/>
      <c r="AAV236" s="74"/>
      <c r="AAW236" s="74"/>
      <c r="AAX236" s="74"/>
      <c r="AAY236" s="74"/>
      <c r="AAZ236" s="74"/>
      <c r="ABA236" s="74"/>
      <c r="ABB236" s="74"/>
      <c r="ABC236" s="74"/>
      <c r="ABD236" s="74"/>
      <c r="ABE236" s="74"/>
      <c r="ABF236" s="74"/>
      <c r="ABG236" s="74"/>
      <c r="ABH236" s="74"/>
      <c r="ABI236" s="74"/>
      <c r="ABJ236" s="74"/>
      <c r="ABK236" s="74"/>
      <c r="ABL236" s="74"/>
      <c r="ABM236" s="74"/>
      <c r="ABN236" s="74"/>
      <c r="ABO236" s="74"/>
      <c r="ABP236" s="74"/>
      <c r="ABQ236" s="74"/>
      <c r="ABR236" s="74"/>
      <c r="ABS236" s="74"/>
      <c r="ABT236" s="74"/>
      <c r="ABU236" s="74"/>
      <c r="ABV236" s="74"/>
      <c r="ABW236" s="74"/>
      <c r="ABX236" s="74"/>
      <c r="ABY236" s="74"/>
      <c r="ABZ236" s="74"/>
      <c r="ACA236" s="74"/>
      <c r="ACB236" s="74"/>
      <c r="ACC236" s="74"/>
      <c r="ACD236" s="74"/>
      <c r="ACE236" s="74"/>
      <c r="ACF236" s="74"/>
      <c r="ACG236" s="74"/>
      <c r="ACH236" s="74"/>
      <c r="ACI236" s="74"/>
      <c r="ACJ236" s="74"/>
      <c r="ACK236" s="74"/>
      <c r="ACL236" s="74"/>
      <c r="ACM236" s="74"/>
      <c r="ACN236" s="74"/>
      <c r="ACO236" s="74"/>
      <c r="ACP236" s="74"/>
      <c r="ACQ236" s="74"/>
      <c r="ACR236" s="74"/>
      <c r="ACS236" s="74"/>
      <c r="ACT236" s="74"/>
      <c r="ACU236" s="74"/>
      <c r="ACV236" s="74"/>
      <c r="ACW236" s="74"/>
      <c r="ACX236" s="74"/>
      <c r="ACY236" s="74"/>
      <c r="ACZ236" s="74"/>
      <c r="ADA236" s="74"/>
      <c r="ADB236" s="74"/>
      <c r="ADC236" s="74"/>
      <c r="ADD236" s="74"/>
      <c r="ADE236" s="74"/>
      <c r="ADF236" s="74"/>
      <c r="ADG236" s="74"/>
      <c r="ADH236" s="74"/>
      <c r="ADI236" s="74"/>
      <c r="ADJ236" s="74"/>
      <c r="ADK236" s="74"/>
      <c r="ADL236" s="74"/>
      <c r="ADM236" s="74"/>
      <c r="ADN236" s="74"/>
      <c r="ADO236" s="74"/>
      <c r="ADP236" s="74"/>
      <c r="ADQ236" s="74"/>
      <c r="ADR236" s="74"/>
      <c r="ADS236" s="74"/>
      <c r="ADT236" s="74"/>
      <c r="ADU236" s="74"/>
      <c r="ADV236" s="74"/>
      <c r="ADW236" s="74"/>
      <c r="ADX236" s="74"/>
      <c r="ADY236" s="74"/>
      <c r="ADZ236" s="74"/>
      <c r="AEA236" s="74"/>
      <c r="AEB236" s="74"/>
      <c r="AEC236" s="74"/>
      <c r="AED236" s="74"/>
      <c r="AEE236" s="74"/>
      <c r="AEF236" s="74"/>
      <c r="AEG236" s="74"/>
      <c r="AEH236" s="74"/>
      <c r="AEI236" s="74"/>
      <c r="AEJ236" s="74"/>
      <c r="AEK236" s="74"/>
      <c r="AEL236" s="74"/>
      <c r="AEM236" s="74"/>
      <c r="AEN236" s="74"/>
      <c r="AEO236" s="74"/>
      <c r="AEP236" s="74"/>
      <c r="AEQ236" s="74"/>
      <c r="AER236" s="74"/>
      <c r="AES236" s="74"/>
      <c r="AET236" s="74"/>
      <c r="AEU236" s="74"/>
      <c r="AEV236" s="74"/>
      <c r="AEW236" s="74"/>
      <c r="AEX236" s="74"/>
      <c r="AEY236" s="74"/>
      <c r="AEZ236" s="74"/>
      <c r="AFA236" s="74"/>
      <c r="AFB236" s="74"/>
      <c r="AFC236" s="74"/>
      <c r="AFD236" s="74"/>
      <c r="AFE236" s="74"/>
      <c r="AFF236" s="74"/>
      <c r="AFG236" s="74"/>
      <c r="AFH236" s="74"/>
      <c r="AFI236" s="74"/>
      <c r="AFJ236" s="74"/>
      <c r="AFK236" s="74"/>
      <c r="AFL236" s="74"/>
      <c r="AFM236" s="74"/>
      <c r="AFN236" s="74"/>
      <c r="AFO236" s="74"/>
      <c r="AFP236" s="74"/>
      <c r="AFQ236" s="74"/>
      <c r="AFR236" s="74"/>
      <c r="AFS236" s="74"/>
      <c r="AFT236" s="74"/>
      <c r="AFU236" s="74"/>
      <c r="AFV236" s="74"/>
      <c r="AFW236" s="74"/>
      <c r="AFX236" s="74"/>
      <c r="AFY236" s="74"/>
      <c r="AFZ236" s="74"/>
      <c r="AGA236" s="74"/>
      <c r="AGB236" s="74"/>
      <c r="AGC236" s="74"/>
      <c r="AGD236" s="74"/>
      <c r="AGE236" s="74"/>
      <c r="AGF236" s="74"/>
      <c r="AGG236" s="74"/>
      <c r="AGH236" s="74"/>
      <c r="AGI236" s="74"/>
      <c r="AGJ236" s="74"/>
      <c r="AGK236" s="74"/>
      <c r="AGL236" s="74"/>
      <c r="AGM236" s="74"/>
      <c r="AGN236" s="74"/>
      <c r="AGO236" s="74"/>
      <c r="AGP236" s="74"/>
      <c r="AGQ236" s="74"/>
      <c r="AGR236" s="74"/>
      <c r="AGS236" s="74"/>
      <c r="AGT236" s="74"/>
      <c r="AGU236" s="74"/>
      <c r="AGV236" s="74"/>
      <c r="AGW236" s="74"/>
      <c r="AGX236" s="74"/>
      <c r="AGY236" s="74"/>
      <c r="AGZ236" s="74"/>
      <c r="AHA236" s="74"/>
      <c r="AHB236" s="74"/>
      <c r="AHC236" s="74"/>
      <c r="AHD236" s="74"/>
      <c r="AHE236" s="74"/>
      <c r="AHF236" s="74"/>
      <c r="AHG236" s="74"/>
      <c r="AHH236" s="74"/>
      <c r="AHI236" s="74"/>
      <c r="AHJ236" s="74"/>
      <c r="AHK236" s="74"/>
      <c r="AHL236" s="74"/>
      <c r="AHM236" s="74"/>
      <c r="AHN236" s="74"/>
      <c r="AHO236" s="74"/>
      <c r="AHP236" s="74"/>
      <c r="AHQ236" s="74"/>
      <c r="AHR236" s="74"/>
      <c r="AHS236" s="74"/>
      <c r="AHT236" s="74"/>
      <c r="AHU236" s="74"/>
      <c r="AHV236" s="74"/>
      <c r="AHW236" s="74"/>
      <c r="AHX236" s="74"/>
      <c r="AHY236" s="74"/>
      <c r="AHZ236" s="74"/>
      <c r="AIA236" s="74"/>
      <c r="AIB236" s="74"/>
      <c r="AIC236" s="74"/>
      <c r="AID236" s="74"/>
      <c r="AIE236" s="74"/>
      <c r="AIF236" s="74"/>
      <c r="AIG236" s="74"/>
      <c r="AIH236" s="74"/>
      <c r="AII236" s="74"/>
      <c r="AIJ236" s="74"/>
      <c r="AIK236" s="74"/>
      <c r="AIL236" s="74"/>
      <c r="AIM236" s="74"/>
      <c r="AIN236" s="74"/>
      <c r="AIO236" s="74"/>
      <c r="AIP236" s="74"/>
      <c r="AIQ236" s="74"/>
      <c r="AIR236" s="74"/>
      <c r="AIS236" s="74"/>
      <c r="AIT236" s="74"/>
      <c r="AIU236" s="74"/>
      <c r="AIV236" s="74"/>
      <c r="AIW236" s="74"/>
      <c r="AIX236" s="74"/>
      <c r="AIY236" s="74"/>
      <c r="AIZ236" s="74"/>
      <c r="AJA236" s="74"/>
      <c r="AJB236" s="74"/>
      <c r="AJC236" s="74"/>
      <c r="AJD236" s="74"/>
      <c r="AJE236" s="74"/>
      <c r="AJF236" s="74"/>
      <c r="AJG236" s="74"/>
      <c r="AJH236" s="74"/>
      <c r="AJI236" s="74"/>
      <c r="AJJ236" s="74"/>
      <c r="AJK236" s="74"/>
      <c r="AJL236" s="74"/>
      <c r="AJM236" s="74"/>
      <c r="AJN236" s="74"/>
      <c r="AJO236" s="74"/>
      <c r="AJP236" s="74"/>
      <c r="AJQ236" s="74"/>
      <c r="AJR236" s="74"/>
      <c r="AJS236" s="74"/>
      <c r="AJT236" s="74"/>
      <c r="AJU236" s="74"/>
      <c r="AJV236" s="74"/>
      <c r="AJW236" s="74"/>
      <c r="AJX236" s="74"/>
      <c r="AJY236" s="74"/>
      <c r="AJZ236" s="74"/>
      <c r="AKA236" s="74"/>
      <c r="AKB236" s="74"/>
      <c r="AKC236" s="74"/>
      <c r="AKD236" s="74"/>
      <c r="AKE236" s="74"/>
      <c r="AKF236" s="74"/>
      <c r="AKG236" s="74"/>
      <c r="AKH236" s="74"/>
      <c r="AKI236" s="74"/>
      <c r="AKJ236" s="74"/>
      <c r="AKK236" s="74"/>
      <c r="AKL236" s="74"/>
      <c r="AKM236" s="74"/>
      <c r="AKN236" s="74"/>
      <c r="AKO236" s="74"/>
      <c r="AKP236" s="74"/>
      <c r="AKQ236" s="74"/>
      <c r="AKR236" s="74"/>
      <c r="AKS236" s="74"/>
      <c r="AKT236" s="74"/>
      <c r="AKU236" s="74"/>
      <c r="AKV236" s="74"/>
      <c r="AKW236" s="74"/>
      <c r="AKX236" s="74"/>
      <c r="AKY236" s="74"/>
      <c r="AKZ236" s="74"/>
      <c r="ALA236" s="74"/>
      <c r="ALB236" s="74"/>
      <c r="ALC236" s="74"/>
      <c r="ALD236" s="74"/>
      <c r="ALE236" s="74"/>
      <c r="ALF236" s="74"/>
      <c r="ALG236" s="74"/>
      <c r="ALH236" s="74"/>
      <c r="ALI236" s="74"/>
      <c r="ALJ236" s="74"/>
      <c r="ALK236" s="74"/>
      <c r="ALL236" s="74"/>
      <c r="ALM236" s="74"/>
      <c r="ALN236" s="74"/>
      <c r="ALO236" s="74"/>
      <c r="ALP236" s="74"/>
      <c r="ALQ236" s="74"/>
      <c r="ALR236" s="74"/>
      <c r="ALS236" s="74"/>
      <c r="ALT236" s="74"/>
      <c r="ALU236" s="74"/>
      <c r="ALV236" s="74"/>
      <c r="ALW236" s="74"/>
      <c r="ALX236" s="74"/>
      <c r="ALY236" s="74"/>
      <c r="ALZ236" s="74"/>
      <c r="AMA236" s="74"/>
      <c r="AMB236" s="74"/>
      <c r="AMC236" s="74"/>
      <c r="AMD236" s="74"/>
      <c r="AME236" s="74"/>
      <c r="AMF236" s="74"/>
      <c r="AMG236" s="74"/>
      <c r="AMH236" s="74"/>
      <c r="AMI236" s="74"/>
      <c r="AMJ236" s="74"/>
      <c r="AMK236" s="74"/>
    </row>
    <row r="237" spans="1:1025" ht="17.25" customHeight="1" x14ac:dyDescent="0.2">
      <c r="A237" s="23"/>
      <c r="B237" s="27" t="s">
        <v>27</v>
      </c>
      <c r="C237" s="25">
        <v>25</v>
      </c>
      <c r="D237" s="30">
        <v>2</v>
      </c>
      <c r="E237" s="30">
        <v>0.5</v>
      </c>
      <c r="F237" s="30">
        <v>14.3</v>
      </c>
      <c r="G237" s="31">
        <v>70</v>
      </c>
      <c r="H237" s="30">
        <v>0</v>
      </c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  <c r="AI237" s="74"/>
      <c r="AJ237" s="74"/>
      <c r="AK237" s="74"/>
      <c r="AL237" s="74"/>
      <c r="AM237" s="74"/>
      <c r="AN237" s="74"/>
      <c r="AO237" s="74"/>
      <c r="AP237" s="74"/>
      <c r="AQ237" s="74"/>
      <c r="AR237" s="74"/>
      <c r="AS237" s="74"/>
      <c r="AT237" s="74"/>
      <c r="AU237" s="74"/>
      <c r="AV237" s="74"/>
      <c r="AW237" s="74"/>
      <c r="AX237" s="74"/>
      <c r="AY237" s="74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74"/>
      <c r="BL237" s="74"/>
      <c r="BM237" s="74"/>
      <c r="BN237" s="74"/>
      <c r="BO237" s="74"/>
      <c r="BP237" s="74"/>
      <c r="BQ237" s="74"/>
      <c r="BR237" s="74"/>
      <c r="BS237" s="74"/>
      <c r="BT237" s="74"/>
      <c r="BU237" s="74"/>
      <c r="BV237" s="74"/>
      <c r="BW237" s="74"/>
      <c r="BX237" s="74"/>
      <c r="BY237" s="74"/>
      <c r="BZ237" s="74"/>
      <c r="CA237" s="74"/>
      <c r="CB237" s="74"/>
      <c r="CC237" s="74"/>
      <c r="CD237" s="74"/>
      <c r="CE237" s="74"/>
      <c r="CF237" s="74"/>
      <c r="CG237" s="74"/>
      <c r="CH237" s="74"/>
      <c r="CI237" s="74"/>
      <c r="CJ237" s="74"/>
      <c r="CK237" s="74"/>
      <c r="CL237" s="74"/>
      <c r="CM237" s="74"/>
      <c r="CN237" s="74"/>
      <c r="CO237" s="74"/>
      <c r="CP237" s="74"/>
      <c r="CQ237" s="74"/>
      <c r="CR237" s="74"/>
      <c r="CS237" s="74"/>
      <c r="CT237" s="74"/>
      <c r="CU237" s="74"/>
      <c r="CV237" s="74"/>
      <c r="CW237" s="74"/>
      <c r="CX237" s="74"/>
      <c r="CY237" s="74"/>
      <c r="CZ237" s="74"/>
      <c r="DA237" s="74"/>
      <c r="DB237" s="74"/>
      <c r="DC237" s="74"/>
      <c r="DD237" s="74"/>
      <c r="DE237" s="74"/>
      <c r="DF237" s="74"/>
      <c r="DG237" s="74"/>
      <c r="DH237" s="74"/>
      <c r="DI237" s="74"/>
      <c r="DJ237" s="74"/>
      <c r="DK237" s="74"/>
      <c r="DL237" s="74"/>
      <c r="DM237" s="74"/>
      <c r="DN237" s="74"/>
      <c r="DO237" s="74"/>
      <c r="DP237" s="74"/>
      <c r="DQ237" s="74"/>
      <c r="DR237" s="74"/>
      <c r="DS237" s="74"/>
      <c r="DT237" s="74"/>
      <c r="DU237" s="74"/>
      <c r="DV237" s="74"/>
      <c r="DW237" s="74"/>
      <c r="DX237" s="74"/>
      <c r="DY237" s="74"/>
      <c r="DZ237" s="74"/>
      <c r="EA237" s="74"/>
      <c r="EB237" s="74"/>
      <c r="EC237" s="74"/>
      <c r="ED237" s="74"/>
      <c r="EE237" s="74"/>
      <c r="EF237" s="74"/>
      <c r="EG237" s="74"/>
      <c r="EH237" s="74"/>
      <c r="EI237" s="74"/>
      <c r="EJ237" s="74"/>
      <c r="EK237" s="74"/>
      <c r="EL237" s="74"/>
      <c r="EM237" s="74"/>
      <c r="EN237" s="74"/>
      <c r="EO237" s="74"/>
      <c r="EP237" s="74"/>
      <c r="EQ237" s="74"/>
      <c r="ER237" s="74"/>
      <c r="ES237" s="74"/>
      <c r="ET237" s="74"/>
      <c r="EU237" s="74"/>
      <c r="EV237" s="74"/>
      <c r="EW237" s="74"/>
      <c r="EX237" s="74"/>
      <c r="EY237" s="74"/>
      <c r="EZ237" s="74"/>
      <c r="FA237" s="74"/>
      <c r="FB237" s="74"/>
      <c r="FC237" s="74"/>
      <c r="FD237" s="74"/>
      <c r="FE237" s="74"/>
      <c r="FF237" s="74"/>
      <c r="FG237" s="74"/>
      <c r="FH237" s="74"/>
      <c r="FI237" s="74"/>
      <c r="FJ237" s="74"/>
      <c r="FK237" s="74"/>
      <c r="FL237" s="74"/>
      <c r="FM237" s="74"/>
      <c r="FN237" s="74"/>
      <c r="FO237" s="74"/>
      <c r="FP237" s="74"/>
      <c r="FQ237" s="74"/>
      <c r="FR237" s="74"/>
      <c r="FS237" s="74"/>
      <c r="FT237" s="74"/>
      <c r="FU237" s="74"/>
      <c r="FV237" s="74"/>
      <c r="FW237" s="74"/>
      <c r="FX237" s="74"/>
      <c r="FY237" s="74"/>
      <c r="FZ237" s="74"/>
      <c r="GA237" s="74"/>
      <c r="GB237" s="74"/>
      <c r="GC237" s="74"/>
      <c r="GD237" s="74"/>
      <c r="GE237" s="74"/>
      <c r="GF237" s="74"/>
      <c r="GG237" s="74"/>
      <c r="GH237" s="74"/>
      <c r="GI237" s="74"/>
      <c r="GJ237" s="74"/>
      <c r="GK237" s="74"/>
      <c r="GL237" s="74"/>
      <c r="GM237" s="74"/>
      <c r="GN237" s="74"/>
      <c r="GO237" s="74"/>
      <c r="GP237" s="74"/>
      <c r="GQ237" s="74"/>
      <c r="GR237" s="74"/>
      <c r="GS237" s="74"/>
      <c r="GT237" s="74"/>
      <c r="GU237" s="74"/>
      <c r="GV237" s="74"/>
      <c r="GW237" s="74"/>
      <c r="GX237" s="74"/>
      <c r="GY237" s="74"/>
      <c r="GZ237" s="74"/>
      <c r="HA237" s="74"/>
      <c r="HB237" s="74"/>
      <c r="HC237" s="74"/>
      <c r="HD237" s="74"/>
      <c r="HE237" s="74"/>
      <c r="HF237" s="74"/>
      <c r="HG237" s="74"/>
      <c r="HH237" s="74"/>
      <c r="HI237" s="74"/>
      <c r="HJ237" s="74"/>
      <c r="HK237" s="74"/>
      <c r="HL237" s="74"/>
      <c r="HM237" s="74"/>
      <c r="HN237" s="74"/>
      <c r="HO237" s="74"/>
      <c r="HP237" s="74"/>
      <c r="HQ237" s="74"/>
      <c r="HR237" s="74"/>
      <c r="HS237" s="74"/>
      <c r="HT237" s="74"/>
      <c r="HU237" s="74"/>
      <c r="HV237" s="74"/>
      <c r="HW237" s="74"/>
      <c r="HX237" s="74"/>
      <c r="HY237" s="74"/>
      <c r="HZ237" s="74"/>
      <c r="IA237" s="74"/>
      <c r="IB237" s="74"/>
      <c r="IC237" s="74"/>
      <c r="ID237" s="74"/>
      <c r="IE237" s="74"/>
      <c r="IF237" s="74"/>
      <c r="IG237" s="74"/>
      <c r="IH237" s="74"/>
      <c r="II237" s="74"/>
      <c r="IJ237" s="74"/>
      <c r="IK237" s="74"/>
      <c r="IL237" s="74"/>
      <c r="IM237" s="74"/>
      <c r="IN237" s="74"/>
      <c r="IO237" s="74"/>
      <c r="IP237" s="74"/>
      <c r="IQ237" s="74"/>
      <c r="IR237" s="74"/>
      <c r="IS237" s="74"/>
      <c r="IT237" s="74"/>
      <c r="IU237" s="74"/>
      <c r="IV237" s="74"/>
      <c r="IW237" s="74"/>
      <c r="IX237" s="74"/>
      <c r="IY237" s="74"/>
      <c r="IZ237" s="74"/>
      <c r="JA237" s="74"/>
      <c r="JB237" s="74"/>
      <c r="JC237" s="74"/>
      <c r="JD237" s="74"/>
      <c r="JE237" s="74"/>
      <c r="JF237" s="74"/>
      <c r="JG237" s="74"/>
      <c r="JH237" s="74"/>
      <c r="JI237" s="74"/>
      <c r="JJ237" s="74"/>
      <c r="JK237" s="74"/>
      <c r="JL237" s="74"/>
      <c r="JM237" s="74"/>
      <c r="JN237" s="74"/>
      <c r="JO237" s="74"/>
      <c r="JP237" s="74"/>
      <c r="JQ237" s="74"/>
      <c r="JR237" s="74"/>
      <c r="JS237" s="74"/>
      <c r="JT237" s="74"/>
      <c r="JU237" s="74"/>
      <c r="JV237" s="74"/>
      <c r="JW237" s="74"/>
      <c r="JX237" s="74"/>
      <c r="JY237" s="74"/>
      <c r="JZ237" s="74"/>
      <c r="KA237" s="74"/>
      <c r="KB237" s="74"/>
      <c r="KC237" s="74"/>
      <c r="KD237" s="74"/>
      <c r="KE237" s="74"/>
      <c r="KF237" s="74"/>
      <c r="KG237" s="74"/>
      <c r="KH237" s="74"/>
      <c r="KI237" s="74"/>
      <c r="KJ237" s="74"/>
      <c r="KK237" s="74"/>
      <c r="KL237" s="74"/>
      <c r="KM237" s="74"/>
      <c r="KN237" s="74"/>
      <c r="KO237" s="74"/>
      <c r="KP237" s="74"/>
      <c r="KQ237" s="74"/>
      <c r="KR237" s="74"/>
      <c r="KS237" s="74"/>
      <c r="KT237" s="74"/>
      <c r="KU237" s="74"/>
      <c r="KV237" s="74"/>
      <c r="KW237" s="74"/>
      <c r="KX237" s="74"/>
      <c r="KY237" s="74"/>
      <c r="KZ237" s="74"/>
      <c r="LA237" s="74"/>
      <c r="LB237" s="74"/>
      <c r="LC237" s="74"/>
      <c r="LD237" s="74"/>
      <c r="LE237" s="74"/>
      <c r="LF237" s="74"/>
      <c r="LG237" s="74"/>
      <c r="LH237" s="74"/>
      <c r="LI237" s="74"/>
      <c r="LJ237" s="74"/>
      <c r="LK237" s="74"/>
      <c r="LL237" s="74"/>
      <c r="LM237" s="74"/>
      <c r="LN237" s="74"/>
      <c r="LO237" s="74"/>
      <c r="LP237" s="74"/>
      <c r="LQ237" s="74"/>
      <c r="LR237" s="74"/>
      <c r="LS237" s="74"/>
      <c r="LT237" s="74"/>
      <c r="LU237" s="74"/>
      <c r="LV237" s="74"/>
      <c r="LW237" s="74"/>
      <c r="LX237" s="74"/>
      <c r="LY237" s="74"/>
      <c r="LZ237" s="74"/>
      <c r="MA237" s="74"/>
      <c r="MB237" s="74"/>
      <c r="MC237" s="74"/>
      <c r="MD237" s="74"/>
      <c r="ME237" s="74"/>
      <c r="MF237" s="74"/>
      <c r="MG237" s="74"/>
      <c r="MH237" s="74"/>
      <c r="MI237" s="74"/>
      <c r="MJ237" s="74"/>
      <c r="MK237" s="74"/>
      <c r="ML237" s="74"/>
      <c r="MM237" s="74"/>
      <c r="MN237" s="74"/>
      <c r="MO237" s="74"/>
      <c r="MP237" s="74"/>
      <c r="MQ237" s="74"/>
      <c r="MR237" s="74"/>
      <c r="MS237" s="74"/>
      <c r="MT237" s="74"/>
      <c r="MU237" s="74"/>
      <c r="MV237" s="74"/>
      <c r="MW237" s="74"/>
      <c r="MX237" s="74"/>
      <c r="MY237" s="74"/>
      <c r="MZ237" s="74"/>
      <c r="NA237" s="74"/>
      <c r="NB237" s="74"/>
      <c r="NC237" s="74"/>
      <c r="ND237" s="74"/>
      <c r="NE237" s="74"/>
      <c r="NF237" s="74"/>
      <c r="NG237" s="74"/>
      <c r="NH237" s="74"/>
      <c r="NI237" s="74"/>
      <c r="NJ237" s="74"/>
      <c r="NK237" s="74"/>
      <c r="NL237" s="74"/>
      <c r="NM237" s="74"/>
      <c r="NN237" s="74"/>
      <c r="NO237" s="74"/>
      <c r="NP237" s="74"/>
      <c r="NQ237" s="74"/>
      <c r="NR237" s="74"/>
      <c r="NS237" s="74"/>
      <c r="NT237" s="74"/>
      <c r="NU237" s="74"/>
      <c r="NV237" s="74"/>
      <c r="NW237" s="74"/>
      <c r="NX237" s="74"/>
      <c r="NY237" s="74"/>
      <c r="NZ237" s="74"/>
      <c r="OA237" s="74"/>
      <c r="OB237" s="74"/>
      <c r="OC237" s="74"/>
      <c r="OD237" s="74"/>
      <c r="OE237" s="74"/>
      <c r="OF237" s="74"/>
      <c r="OG237" s="74"/>
      <c r="OH237" s="74"/>
      <c r="OI237" s="74"/>
      <c r="OJ237" s="74"/>
      <c r="OK237" s="74"/>
      <c r="OL237" s="74"/>
      <c r="OM237" s="74"/>
      <c r="ON237" s="74"/>
      <c r="OO237" s="74"/>
      <c r="OP237" s="74"/>
      <c r="OQ237" s="74"/>
      <c r="OR237" s="74"/>
      <c r="OS237" s="74"/>
      <c r="OT237" s="74"/>
      <c r="OU237" s="74"/>
      <c r="OV237" s="74"/>
      <c r="OW237" s="74"/>
      <c r="OX237" s="74"/>
      <c r="OY237" s="74"/>
      <c r="OZ237" s="74"/>
      <c r="PA237" s="74"/>
      <c r="PB237" s="74"/>
      <c r="PC237" s="74"/>
      <c r="PD237" s="74"/>
      <c r="PE237" s="74"/>
      <c r="PF237" s="74"/>
      <c r="PG237" s="74"/>
      <c r="PH237" s="74"/>
      <c r="PI237" s="74"/>
      <c r="PJ237" s="74"/>
      <c r="PK237" s="74"/>
      <c r="PL237" s="74"/>
      <c r="PM237" s="74"/>
      <c r="PN237" s="74"/>
      <c r="PO237" s="74"/>
      <c r="PP237" s="74"/>
      <c r="PQ237" s="74"/>
      <c r="PR237" s="74"/>
      <c r="PS237" s="74"/>
      <c r="PT237" s="74"/>
      <c r="PU237" s="74"/>
      <c r="PV237" s="74"/>
      <c r="PW237" s="74"/>
      <c r="PX237" s="74"/>
      <c r="PY237" s="74"/>
      <c r="PZ237" s="74"/>
      <c r="QA237" s="74"/>
      <c r="QB237" s="74"/>
      <c r="QC237" s="74"/>
      <c r="QD237" s="74"/>
      <c r="QE237" s="74"/>
      <c r="QF237" s="74"/>
      <c r="QG237" s="74"/>
      <c r="QH237" s="74"/>
      <c r="QI237" s="74"/>
      <c r="QJ237" s="74"/>
      <c r="QK237" s="74"/>
      <c r="QL237" s="74"/>
      <c r="QM237" s="74"/>
      <c r="QN237" s="74"/>
      <c r="QO237" s="74"/>
      <c r="QP237" s="74"/>
      <c r="QQ237" s="74"/>
      <c r="QR237" s="74"/>
      <c r="QS237" s="74"/>
      <c r="QT237" s="74"/>
      <c r="QU237" s="74"/>
      <c r="QV237" s="74"/>
      <c r="QW237" s="74"/>
      <c r="QX237" s="74"/>
      <c r="QY237" s="74"/>
      <c r="QZ237" s="74"/>
      <c r="RA237" s="74"/>
      <c r="RB237" s="74"/>
      <c r="RC237" s="74"/>
      <c r="RD237" s="74"/>
      <c r="RE237" s="74"/>
      <c r="RF237" s="74"/>
      <c r="RG237" s="74"/>
      <c r="RH237" s="74"/>
      <c r="RI237" s="74"/>
      <c r="RJ237" s="74"/>
      <c r="RK237" s="74"/>
      <c r="RL237" s="74"/>
      <c r="RM237" s="74"/>
      <c r="RN237" s="74"/>
      <c r="RO237" s="74"/>
      <c r="RP237" s="74"/>
      <c r="RQ237" s="74"/>
      <c r="RR237" s="74"/>
      <c r="RS237" s="74"/>
      <c r="RT237" s="74"/>
      <c r="RU237" s="74"/>
      <c r="RV237" s="74"/>
      <c r="RW237" s="74"/>
      <c r="RX237" s="74"/>
      <c r="RY237" s="74"/>
      <c r="RZ237" s="74"/>
      <c r="SA237" s="74"/>
      <c r="SB237" s="74"/>
      <c r="SC237" s="74"/>
      <c r="SD237" s="74"/>
      <c r="SE237" s="74"/>
      <c r="SF237" s="74"/>
      <c r="SG237" s="74"/>
      <c r="SH237" s="74"/>
      <c r="SI237" s="74"/>
      <c r="SJ237" s="74"/>
      <c r="SK237" s="74"/>
      <c r="SL237" s="74"/>
      <c r="SM237" s="74"/>
      <c r="SN237" s="74"/>
      <c r="SO237" s="74"/>
      <c r="SP237" s="74"/>
      <c r="SQ237" s="74"/>
      <c r="SR237" s="74"/>
      <c r="SS237" s="74"/>
      <c r="ST237" s="74"/>
      <c r="SU237" s="74"/>
      <c r="SV237" s="74"/>
      <c r="SW237" s="74"/>
      <c r="SX237" s="74"/>
      <c r="SY237" s="74"/>
      <c r="SZ237" s="74"/>
      <c r="TA237" s="74"/>
      <c r="TB237" s="74"/>
      <c r="TC237" s="74"/>
      <c r="TD237" s="74"/>
      <c r="TE237" s="74"/>
      <c r="TF237" s="74"/>
      <c r="TG237" s="74"/>
      <c r="TH237" s="74"/>
      <c r="TI237" s="74"/>
      <c r="TJ237" s="74"/>
      <c r="TK237" s="74"/>
      <c r="TL237" s="74"/>
      <c r="TM237" s="74"/>
      <c r="TN237" s="74"/>
      <c r="TO237" s="74"/>
      <c r="TP237" s="74"/>
      <c r="TQ237" s="74"/>
      <c r="TR237" s="74"/>
      <c r="TS237" s="74"/>
      <c r="TT237" s="74"/>
      <c r="TU237" s="74"/>
      <c r="TV237" s="74"/>
      <c r="TW237" s="74"/>
      <c r="TX237" s="74"/>
      <c r="TY237" s="74"/>
      <c r="TZ237" s="74"/>
      <c r="UA237" s="74"/>
      <c r="UB237" s="74"/>
      <c r="UC237" s="74"/>
      <c r="UD237" s="74"/>
      <c r="UE237" s="74"/>
      <c r="UF237" s="74"/>
      <c r="UG237" s="74"/>
      <c r="UH237" s="74"/>
      <c r="UI237" s="74"/>
      <c r="UJ237" s="74"/>
      <c r="UK237" s="74"/>
      <c r="UL237" s="74"/>
      <c r="UM237" s="74"/>
      <c r="UN237" s="74"/>
      <c r="UO237" s="74"/>
      <c r="UP237" s="74"/>
      <c r="UQ237" s="74"/>
      <c r="UR237" s="74"/>
      <c r="US237" s="74"/>
      <c r="UT237" s="74"/>
      <c r="UU237" s="74"/>
      <c r="UV237" s="74"/>
      <c r="UW237" s="74"/>
      <c r="UX237" s="74"/>
      <c r="UY237" s="74"/>
      <c r="UZ237" s="74"/>
      <c r="VA237" s="74"/>
      <c r="VB237" s="74"/>
      <c r="VC237" s="74"/>
      <c r="VD237" s="74"/>
      <c r="VE237" s="74"/>
      <c r="VF237" s="74"/>
      <c r="VG237" s="74"/>
      <c r="VH237" s="74"/>
      <c r="VI237" s="74"/>
      <c r="VJ237" s="74"/>
      <c r="VK237" s="74"/>
      <c r="VL237" s="74"/>
      <c r="VM237" s="74"/>
      <c r="VN237" s="74"/>
      <c r="VO237" s="74"/>
      <c r="VP237" s="74"/>
      <c r="VQ237" s="74"/>
      <c r="VR237" s="74"/>
      <c r="VS237" s="74"/>
      <c r="VT237" s="74"/>
      <c r="VU237" s="74"/>
      <c r="VV237" s="74"/>
      <c r="VW237" s="74"/>
      <c r="VX237" s="74"/>
      <c r="VY237" s="74"/>
      <c r="VZ237" s="74"/>
      <c r="WA237" s="74"/>
      <c r="WB237" s="74"/>
      <c r="WC237" s="74"/>
      <c r="WD237" s="74"/>
      <c r="WE237" s="74"/>
      <c r="WF237" s="74"/>
      <c r="WG237" s="74"/>
      <c r="WH237" s="74"/>
      <c r="WI237" s="74"/>
      <c r="WJ237" s="74"/>
      <c r="WK237" s="74"/>
      <c r="WL237" s="74"/>
      <c r="WM237" s="74"/>
      <c r="WN237" s="74"/>
      <c r="WO237" s="74"/>
      <c r="WP237" s="74"/>
      <c r="WQ237" s="74"/>
      <c r="WR237" s="74"/>
      <c r="WS237" s="74"/>
      <c r="WT237" s="74"/>
      <c r="WU237" s="74"/>
      <c r="WV237" s="74"/>
      <c r="WW237" s="74"/>
      <c r="WX237" s="74"/>
      <c r="WY237" s="74"/>
      <c r="WZ237" s="74"/>
      <c r="XA237" s="74"/>
      <c r="XB237" s="74"/>
      <c r="XC237" s="74"/>
      <c r="XD237" s="74"/>
      <c r="XE237" s="74"/>
      <c r="XF237" s="74"/>
      <c r="XG237" s="74"/>
      <c r="XH237" s="74"/>
      <c r="XI237" s="74"/>
      <c r="XJ237" s="74"/>
      <c r="XK237" s="74"/>
      <c r="XL237" s="74"/>
      <c r="XM237" s="74"/>
      <c r="XN237" s="74"/>
      <c r="XO237" s="74"/>
      <c r="XP237" s="74"/>
      <c r="XQ237" s="74"/>
      <c r="XR237" s="74"/>
      <c r="XS237" s="74"/>
      <c r="XT237" s="74"/>
      <c r="XU237" s="74"/>
      <c r="XV237" s="74"/>
      <c r="XW237" s="74"/>
      <c r="XX237" s="74"/>
      <c r="XY237" s="74"/>
      <c r="XZ237" s="74"/>
      <c r="YA237" s="74"/>
      <c r="YB237" s="74"/>
      <c r="YC237" s="74"/>
      <c r="YD237" s="74"/>
      <c r="YE237" s="74"/>
      <c r="YF237" s="74"/>
      <c r="YG237" s="74"/>
      <c r="YH237" s="74"/>
      <c r="YI237" s="74"/>
      <c r="YJ237" s="74"/>
      <c r="YK237" s="74"/>
      <c r="YL237" s="74"/>
      <c r="YM237" s="74"/>
      <c r="YN237" s="74"/>
      <c r="YO237" s="74"/>
      <c r="YP237" s="74"/>
      <c r="YQ237" s="74"/>
      <c r="YR237" s="74"/>
      <c r="YS237" s="74"/>
      <c r="YT237" s="74"/>
      <c r="YU237" s="74"/>
      <c r="YV237" s="74"/>
      <c r="YW237" s="74"/>
      <c r="YX237" s="74"/>
      <c r="YY237" s="74"/>
      <c r="YZ237" s="74"/>
      <c r="ZA237" s="74"/>
      <c r="ZB237" s="74"/>
      <c r="ZC237" s="74"/>
      <c r="ZD237" s="74"/>
      <c r="ZE237" s="74"/>
      <c r="ZF237" s="74"/>
      <c r="ZG237" s="74"/>
      <c r="ZH237" s="74"/>
      <c r="ZI237" s="74"/>
      <c r="ZJ237" s="74"/>
      <c r="ZK237" s="74"/>
      <c r="ZL237" s="74"/>
      <c r="ZM237" s="74"/>
      <c r="ZN237" s="74"/>
      <c r="ZO237" s="74"/>
      <c r="ZP237" s="74"/>
      <c r="ZQ237" s="74"/>
      <c r="ZR237" s="74"/>
      <c r="ZS237" s="74"/>
      <c r="ZT237" s="74"/>
      <c r="ZU237" s="74"/>
      <c r="ZV237" s="74"/>
      <c r="ZW237" s="74"/>
      <c r="ZX237" s="74"/>
      <c r="ZY237" s="74"/>
      <c r="ZZ237" s="74"/>
      <c r="AAA237" s="74"/>
      <c r="AAB237" s="74"/>
      <c r="AAC237" s="74"/>
      <c r="AAD237" s="74"/>
      <c r="AAE237" s="74"/>
      <c r="AAF237" s="74"/>
      <c r="AAG237" s="74"/>
      <c r="AAH237" s="74"/>
      <c r="AAI237" s="74"/>
      <c r="AAJ237" s="74"/>
      <c r="AAK237" s="74"/>
      <c r="AAL237" s="74"/>
      <c r="AAM237" s="74"/>
      <c r="AAN237" s="74"/>
      <c r="AAO237" s="74"/>
      <c r="AAP237" s="74"/>
      <c r="AAQ237" s="74"/>
      <c r="AAR237" s="74"/>
      <c r="AAS237" s="74"/>
      <c r="AAT237" s="74"/>
      <c r="AAU237" s="74"/>
      <c r="AAV237" s="74"/>
      <c r="AAW237" s="74"/>
      <c r="AAX237" s="74"/>
      <c r="AAY237" s="74"/>
      <c r="AAZ237" s="74"/>
      <c r="ABA237" s="74"/>
      <c r="ABB237" s="74"/>
      <c r="ABC237" s="74"/>
      <c r="ABD237" s="74"/>
      <c r="ABE237" s="74"/>
      <c r="ABF237" s="74"/>
      <c r="ABG237" s="74"/>
      <c r="ABH237" s="74"/>
      <c r="ABI237" s="74"/>
      <c r="ABJ237" s="74"/>
      <c r="ABK237" s="74"/>
      <c r="ABL237" s="74"/>
      <c r="ABM237" s="74"/>
      <c r="ABN237" s="74"/>
      <c r="ABO237" s="74"/>
      <c r="ABP237" s="74"/>
      <c r="ABQ237" s="74"/>
      <c r="ABR237" s="74"/>
      <c r="ABS237" s="74"/>
      <c r="ABT237" s="74"/>
      <c r="ABU237" s="74"/>
      <c r="ABV237" s="74"/>
      <c r="ABW237" s="74"/>
      <c r="ABX237" s="74"/>
      <c r="ABY237" s="74"/>
      <c r="ABZ237" s="74"/>
      <c r="ACA237" s="74"/>
      <c r="ACB237" s="74"/>
      <c r="ACC237" s="74"/>
      <c r="ACD237" s="74"/>
      <c r="ACE237" s="74"/>
      <c r="ACF237" s="74"/>
      <c r="ACG237" s="74"/>
      <c r="ACH237" s="74"/>
      <c r="ACI237" s="74"/>
      <c r="ACJ237" s="74"/>
      <c r="ACK237" s="74"/>
      <c r="ACL237" s="74"/>
      <c r="ACM237" s="74"/>
      <c r="ACN237" s="74"/>
      <c r="ACO237" s="74"/>
      <c r="ACP237" s="74"/>
      <c r="ACQ237" s="74"/>
      <c r="ACR237" s="74"/>
      <c r="ACS237" s="74"/>
      <c r="ACT237" s="74"/>
      <c r="ACU237" s="74"/>
      <c r="ACV237" s="74"/>
      <c r="ACW237" s="74"/>
      <c r="ACX237" s="74"/>
      <c r="ACY237" s="74"/>
      <c r="ACZ237" s="74"/>
      <c r="ADA237" s="74"/>
      <c r="ADB237" s="74"/>
      <c r="ADC237" s="74"/>
      <c r="ADD237" s="74"/>
      <c r="ADE237" s="74"/>
      <c r="ADF237" s="74"/>
      <c r="ADG237" s="74"/>
      <c r="ADH237" s="74"/>
      <c r="ADI237" s="74"/>
      <c r="ADJ237" s="74"/>
      <c r="ADK237" s="74"/>
      <c r="ADL237" s="74"/>
      <c r="ADM237" s="74"/>
      <c r="ADN237" s="74"/>
      <c r="ADO237" s="74"/>
      <c r="ADP237" s="74"/>
      <c r="ADQ237" s="74"/>
      <c r="ADR237" s="74"/>
      <c r="ADS237" s="74"/>
      <c r="ADT237" s="74"/>
      <c r="ADU237" s="74"/>
      <c r="ADV237" s="74"/>
      <c r="ADW237" s="74"/>
      <c r="ADX237" s="74"/>
      <c r="ADY237" s="74"/>
      <c r="ADZ237" s="74"/>
      <c r="AEA237" s="74"/>
      <c r="AEB237" s="74"/>
      <c r="AEC237" s="74"/>
      <c r="AED237" s="74"/>
      <c r="AEE237" s="74"/>
      <c r="AEF237" s="74"/>
      <c r="AEG237" s="74"/>
      <c r="AEH237" s="74"/>
      <c r="AEI237" s="74"/>
      <c r="AEJ237" s="74"/>
      <c r="AEK237" s="74"/>
      <c r="AEL237" s="74"/>
      <c r="AEM237" s="74"/>
      <c r="AEN237" s="74"/>
      <c r="AEO237" s="74"/>
      <c r="AEP237" s="74"/>
      <c r="AEQ237" s="74"/>
      <c r="AER237" s="74"/>
      <c r="AES237" s="74"/>
      <c r="AET237" s="74"/>
      <c r="AEU237" s="74"/>
      <c r="AEV237" s="74"/>
      <c r="AEW237" s="74"/>
      <c r="AEX237" s="74"/>
      <c r="AEY237" s="74"/>
      <c r="AEZ237" s="74"/>
      <c r="AFA237" s="74"/>
      <c r="AFB237" s="74"/>
      <c r="AFC237" s="74"/>
      <c r="AFD237" s="74"/>
      <c r="AFE237" s="74"/>
      <c r="AFF237" s="74"/>
      <c r="AFG237" s="74"/>
      <c r="AFH237" s="74"/>
      <c r="AFI237" s="74"/>
      <c r="AFJ237" s="74"/>
      <c r="AFK237" s="74"/>
      <c r="AFL237" s="74"/>
      <c r="AFM237" s="74"/>
      <c r="AFN237" s="74"/>
      <c r="AFO237" s="74"/>
      <c r="AFP237" s="74"/>
      <c r="AFQ237" s="74"/>
      <c r="AFR237" s="74"/>
      <c r="AFS237" s="74"/>
      <c r="AFT237" s="74"/>
      <c r="AFU237" s="74"/>
      <c r="AFV237" s="74"/>
      <c r="AFW237" s="74"/>
      <c r="AFX237" s="74"/>
      <c r="AFY237" s="74"/>
      <c r="AFZ237" s="74"/>
      <c r="AGA237" s="74"/>
      <c r="AGB237" s="74"/>
      <c r="AGC237" s="74"/>
      <c r="AGD237" s="74"/>
      <c r="AGE237" s="74"/>
      <c r="AGF237" s="74"/>
      <c r="AGG237" s="74"/>
      <c r="AGH237" s="74"/>
      <c r="AGI237" s="74"/>
      <c r="AGJ237" s="74"/>
      <c r="AGK237" s="74"/>
      <c r="AGL237" s="74"/>
      <c r="AGM237" s="74"/>
      <c r="AGN237" s="74"/>
      <c r="AGO237" s="74"/>
      <c r="AGP237" s="74"/>
      <c r="AGQ237" s="74"/>
      <c r="AGR237" s="74"/>
      <c r="AGS237" s="74"/>
      <c r="AGT237" s="74"/>
      <c r="AGU237" s="74"/>
      <c r="AGV237" s="74"/>
      <c r="AGW237" s="74"/>
      <c r="AGX237" s="74"/>
      <c r="AGY237" s="74"/>
      <c r="AGZ237" s="74"/>
      <c r="AHA237" s="74"/>
      <c r="AHB237" s="74"/>
      <c r="AHC237" s="74"/>
      <c r="AHD237" s="74"/>
      <c r="AHE237" s="74"/>
      <c r="AHF237" s="74"/>
      <c r="AHG237" s="74"/>
      <c r="AHH237" s="74"/>
      <c r="AHI237" s="74"/>
      <c r="AHJ237" s="74"/>
      <c r="AHK237" s="74"/>
      <c r="AHL237" s="74"/>
      <c r="AHM237" s="74"/>
      <c r="AHN237" s="74"/>
      <c r="AHO237" s="74"/>
      <c r="AHP237" s="74"/>
      <c r="AHQ237" s="74"/>
      <c r="AHR237" s="74"/>
      <c r="AHS237" s="74"/>
      <c r="AHT237" s="74"/>
      <c r="AHU237" s="74"/>
      <c r="AHV237" s="74"/>
      <c r="AHW237" s="74"/>
      <c r="AHX237" s="74"/>
      <c r="AHY237" s="74"/>
      <c r="AHZ237" s="74"/>
      <c r="AIA237" s="74"/>
      <c r="AIB237" s="74"/>
      <c r="AIC237" s="74"/>
      <c r="AID237" s="74"/>
      <c r="AIE237" s="74"/>
      <c r="AIF237" s="74"/>
      <c r="AIG237" s="74"/>
      <c r="AIH237" s="74"/>
      <c r="AII237" s="74"/>
      <c r="AIJ237" s="74"/>
      <c r="AIK237" s="74"/>
      <c r="AIL237" s="74"/>
      <c r="AIM237" s="74"/>
      <c r="AIN237" s="74"/>
      <c r="AIO237" s="74"/>
      <c r="AIP237" s="74"/>
      <c r="AIQ237" s="74"/>
      <c r="AIR237" s="74"/>
      <c r="AIS237" s="74"/>
      <c r="AIT237" s="74"/>
      <c r="AIU237" s="74"/>
      <c r="AIV237" s="74"/>
      <c r="AIW237" s="74"/>
      <c r="AIX237" s="74"/>
      <c r="AIY237" s="74"/>
      <c r="AIZ237" s="74"/>
      <c r="AJA237" s="74"/>
      <c r="AJB237" s="74"/>
      <c r="AJC237" s="74"/>
      <c r="AJD237" s="74"/>
      <c r="AJE237" s="74"/>
      <c r="AJF237" s="74"/>
      <c r="AJG237" s="74"/>
      <c r="AJH237" s="74"/>
      <c r="AJI237" s="74"/>
      <c r="AJJ237" s="74"/>
      <c r="AJK237" s="74"/>
      <c r="AJL237" s="74"/>
      <c r="AJM237" s="74"/>
      <c r="AJN237" s="74"/>
      <c r="AJO237" s="74"/>
      <c r="AJP237" s="74"/>
      <c r="AJQ237" s="74"/>
      <c r="AJR237" s="74"/>
      <c r="AJS237" s="74"/>
      <c r="AJT237" s="74"/>
      <c r="AJU237" s="74"/>
      <c r="AJV237" s="74"/>
      <c r="AJW237" s="74"/>
      <c r="AJX237" s="74"/>
      <c r="AJY237" s="74"/>
      <c r="AJZ237" s="74"/>
      <c r="AKA237" s="74"/>
      <c r="AKB237" s="74"/>
      <c r="AKC237" s="74"/>
      <c r="AKD237" s="74"/>
      <c r="AKE237" s="74"/>
      <c r="AKF237" s="74"/>
      <c r="AKG237" s="74"/>
      <c r="AKH237" s="74"/>
      <c r="AKI237" s="74"/>
      <c r="AKJ237" s="74"/>
      <c r="AKK237" s="74"/>
      <c r="AKL237" s="74"/>
      <c r="AKM237" s="74"/>
      <c r="AKN237" s="74"/>
      <c r="AKO237" s="74"/>
      <c r="AKP237" s="74"/>
      <c r="AKQ237" s="74"/>
      <c r="AKR237" s="74"/>
      <c r="AKS237" s="74"/>
      <c r="AKT237" s="74"/>
      <c r="AKU237" s="74"/>
      <c r="AKV237" s="74"/>
      <c r="AKW237" s="74"/>
      <c r="AKX237" s="74"/>
      <c r="AKY237" s="74"/>
      <c r="AKZ237" s="74"/>
      <c r="ALA237" s="74"/>
      <c r="ALB237" s="74"/>
      <c r="ALC237" s="74"/>
      <c r="ALD237" s="74"/>
      <c r="ALE237" s="74"/>
      <c r="ALF237" s="74"/>
      <c r="ALG237" s="74"/>
      <c r="ALH237" s="74"/>
      <c r="ALI237" s="74"/>
      <c r="ALJ237" s="74"/>
      <c r="ALK237" s="74"/>
      <c r="ALL237" s="74"/>
      <c r="ALM237" s="74"/>
      <c r="ALN237" s="74"/>
      <c r="ALO237" s="74"/>
      <c r="ALP237" s="74"/>
      <c r="ALQ237" s="74"/>
      <c r="ALR237" s="74"/>
      <c r="ALS237" s="74"/>
      <c r="ALT237" s="74"/>
      <c r="ALU237" s="74"/>
      <c r="ALV237" s="74"/>
      <c r="ALW237" s="74"/>
      <c r="ALX237" s="74"/>
      <c r="ALY237" s="74"/>
      <c r="ALZ237" s="74"/>
      <c r="AMA237" s="74"/>
      <c r="AMB237" s="74"/>
      <c r="AMC237" s="74"/>
      <c r="AMD237" s="74"/>
      <c r="AME237" s="74"/>
      <c r="AMF237" s="74"/>
      <c r="AMG237" s="74"/>
      <c r="AMH237" s="74"/>
      <c r="AMI237" s="74"/>
      <c r="AMJ237" s="74"/>
      <c r="AMK237" s="74"/>
    </row>
    <row r="238" spans="1:1025" ht="15.75" x14ac:dyDescent="0.2">
      <c r="A238" s="23"/>
      <c r="B238" s="27" t="s">
        <v>28</v>
      </c>
      <c r="C238" s="25">
        <v>375</v>
      </c>
      <c r="D238" s="26">
        <f>SUM(D234:D237)</f>
        <v>12.950000000000001</v>
      </c>
      <c r="E238" s="26">
        <f>SUM(E234:E237)</f>
        <v>8.83</v>
      </c>
      <c r="F238" s="26">
        <f>SUM(F234:F237)</f>
        <v>37.700000000000003</v>
      </c>
      <c r="G238" s="25">
        <f>SUM(G234:G237)</f>
        <v>282</v>
      </c>
      <c r="H238" s="26">
        <f>SUM(H234:H237)</f>
        <v>1.19</v>
      </c>
    </row>
    <row r="239" spans="1:1025" ht="15.75" x14ac:dyDescent="0.2">
      <c r="A239" s="23"/>
      <c r="B239" s="24" t="s">
        <v>29</v>
      </c>
      <c r="C239" s="25"/>
      <c r="D239" s="26"/>
      <c r="E239" s="26"/>
      <c r="F239" s="26"/>
      <c r="G239" s="25"/>
      <c r="H239" s="26"/>
    </row>
    <row r="240" spans="1:1025" ht="15.75" x14ac:dyDescent="0.2">
      <c r="A240" s="23">
        <v>401</v>
      </c>
      <c r="B240" s="27" t="s">
        <v>82</v>
      </c>
      <c r="C240" s="25">
        <v>100</v>
      </c>
      <c r="D240" s="26">
        <v>3</v>
      </c>
      <c r="E240" s="26">
        <v>2.5</v>
      </c>
      <c r="F240" s="26">
        <v>11</v>
      </c>
      <c r="G240" s="25">
        <v>79</v>
      </c>
      <c r="H240" s="26">
        <v>1.08</v>
      </c>
    </row>
    <row r="241" spans="1:1025" ht="15.75" x14ac:dyDescent="0.2">
      <c r="A241" s="23"/>
      <c r="B241" s="27" t="s">
        <v>28</v>
      </c>
      <c r="C241" s="25">
        <v>100</v>
      </c>
      <c r="D241" s="26">
        <f>SUM(D240)</f>
        <v>3</v>
      </c>
      <c r="E241" s="26">
        <f>SUM(E240)</f>
        <v>2.5</v>
      </c>
      <c r="F241" s="26">
        <f>SUM(F240)</f>
        <v>11</v>
      </c>
      <c r="G241" s="25">
        <f>SUM(G240)</f>
        <v>79</v>
      </c>
      <c r="H241" s="26">
        <f>SUM(H240)</f>
        <v>1.08</v>
      </c>
    </row>
    <row r="242" spans="1:1025" s="74" customFormat="1" ht="15.75" x14ac:dyDescent="0.2">
      <c r="A242" s="23"/>
      <c r="B242" s="24" t="s">
        <v>31</v>
      </c>
      <c r="C242" s="25"/>
      <c r="D242" s="26"/>
      <c r="E242" s="26"/>
      <c r="F242" s="26"/>
      <c r="G242" s="25"/>
      <c r="H242" s="26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  <c r="DT242" s="14"/>
      <c r="DU242" s="14"/>
      <c r="DV242" s="14"/>
      <c r="DW242" s="14"/>
      <c r="DX242" s="14"/>
      <c r="DY242" s="14"/>
      <c r="DZ242" s="14"/>
      <c r="EA242" s="14"/>
      <c r="EB242" s="14"/>
      <c r="EC242" s="14"/>
      <c r="ED242" s="14"/>
      <c r="EE242" s="14"/>
      <c r="EF242" s="14"/>
      <c r="EG242" s="14"/>
      <c r="EH242" s="14"/>
      <c r="EI242" s="14"/>
      <c r="EJ242" s="14"/>
      <c r="EK242" s="14"/>
      <c r="EL242" s="14"/>
      <c r="EM242" s="14"/>
      <c r="EN242" s="14"/>
      <c r="EO242" s="14"/>
      <c r="EP242" s="14"/>
      <c r="EQ242" s="14"/>
      <c r="ER242" s="14"/>
      <c r="ES242" s="14"/>
      <c r="ET242" s="14"/>
      <c r="EU242" s="14"/>
      <c r="EV242" s="14"/>
      <c r="EW242" s="14"/>
      <c r="EX242" s="14"/>
      <c r="EY242" s="14"/>
      <c r="EZ242" s="14"/>
      <c r="FA242" s="14"/>
      <c r="FB242" s="14"/>
      <c r="FC242" s="14"/>
      <c r="FD242" s="14"/>
      <c r="FE242" s="14"/>
      <c r="FF242" s="14"/>
      <c r="FG242" s="14"/>
      <c r="FH242" s="14"/>
      <c r="FI242" s="14"/>
      <c r="FJ242" s="14"/>
      <c r="FK242" s="14"/>
      <c r="FL242" s="14"/>
      <c r="FM242" s="14"/>
      <c r="FN242" s="14"/>
      <c r="FO242" s="14"/>
      <c r="FP242" s="14"/>
      <c r="FQ242" s="14"/>
      <c r="FR242" s="14"/>
      <c r="FS242" s="14"/>
      <c r="FT242" s="14"/>
      <c r="FU242" s="14"/>
      <c r="FV242" s="14"/>
      <c r="FW242" s="14"/>
      <c r="FX242" s="14"/>
      <c r="FY242" s="14"/>
      <c r="FZ242" s="14"/>
      <c r="GA242" s="14"/>
      <c r="GB242" s="14"/>
      <c r="GC242" s="14"/>
      <c r="GD242" s="14"/>
      <c r="GE242" s="14"/>
      <c r="GF242" s="14"/>
      <c r="GG242" s="14"/>
      <c r="GH242" s="14"/>
      <c r="GI242" s="14"/>
      <c r="GJ242" s="14"/>
      <c r="GK242" s="14"/>
      <c r="GL242" s="14"/>
      <c r="GM242" s="14"/>
      <c r="GN242" s="14"/>
      <c r="GO242" s="14"/>
      <c r="GP242" s="14"/>
      <c r="GQ242" s="14"/>
      <c r="GR242" s="14"/>
      <c r="GS242" s="14"/>
      <c r="GT242" s="14"/>
      <c r="GU242" s="14"/>
      <c r="GV242" s="14"/>
      <c r="GW242" s="14"/>
      <c r="GX242" s="14"/>
      <c r="GY242" s="14"/>
      <c r="GZ242" s="14"/>
      <c r="HA242" s="14"/>
      <c r="HB242" s="14"/>
      <c r="HC242" s="14"/>
      <c r="HD242" s="14"/>
      <c r="HE242" s="14"/>
      <c r="HF242" s="14"/>
      <c r="HG242" s="14"/>
      <c r="HH242" s="14"/>
      <c r="HI242" s="14"/>
      <c r="HJ242" s="14"/>
      <c r="HK242" s="14"/>
      <c r="HL242" s="14"/>
      <c r="HM242" s="14"/>
      <c r="HN242" s="14"/>
      <c r="HO242" s="14"/>
      <c r="HP242" s="14"/>
      <c r="HQ242" s="14"/>
      <c r="HR242" s="14"/>
      <c r="HS242" s="14"/>
      <c r="HT242" s="14"/>
      <c r="HU242" s="14"/>
      <c r="HV242" s="14"/>
      <c r="HW242" s="14"/>
      <c r="HX242" s="14"/>
      <c r="HY242" s="14"/>
      <c r="HZ242" s="14"/>
      <c r="IA242" s="14"/>
      <c r="IB242" s="14"/>
      <c r="IC242" s="14"/>
      <c r="ID242" s="14"/>
      <c r="IE242" s="14"/>
      <c r="IF242" s="14"/>
      <c r="IG242" s="14"/>
      <c r="IH242" s="14"/>
      <c r="II242" s="14"/>
      <c r="IJ242" s="14"/>
      <c r="IK242" s="14"/>
      <c r="IL242" s="14"/>
      <c r="IM242" s="14"/>
      <c r="IN242" s="14"/>
      <c r="IO242" s="14"/>
      <c r="IP242" s="14"/>
      <c r="IQ242" s="14"/>
      <c r="IR242" s="14"/>
      <c r="IS242" s="14"/>
      <c r="IT242" s="14"/>
      <c r="IU242" s="14"/>
      <c r="IV242" s="14"/>
      <c r="IW242" s="14"/>
      <c r="IX242" s="14"/>
      <c r="IY242" s="14"/>
      <c r="IZ242" s="14"/>
      <c r="JA242" s="14"/>
      <c r="JB242" s="14"/>
      <c r="JC242" s="14"/>
      <c r="JD242" s="14"/>
      <c r="JE242" s="14"/>
      <c r="JF242" s="14"/>
      <c r="JG242" s="14"/>
      <c r="JH242" s="14"/>
      <c r="JI242" s="14"/>
      <c r="JJ242" s="14"/>
      <c r="JK242" s="14"/>
      <c r="JL242" s="14"/>
      <c r="JM242" s="14"/>
      <c r="JN242" s="14"/>
      <c r="JO242" s="14"/>
      <c r="JP242" s="14"/>
      <c r="JQ242" s="14"/>
      <c r="JR242" s="14"/>
      <c r="JS242" s="14"/>
      <c r="JT242" s="14"/>
      <c r="JU242" s="14"/>
      <c r="JV242" s="14"/>
      <c r="JW242" s="14"/>
      <c r="JX242" s="14"/>
      <c r="JY242" s="14"/>
      <c r="JZ242" s="14"/>
      <c r="KA242" s="14"/>
      <c r="KB242" s="14"/>
      <c r="KC242" s="14"/>
      <c r="KD242" s="14"/>
      <c r="KE242" s="14"/>
      <c r="KF242" s="14"/>
      <c r="KG242" s="14"/>
      <c r="KH242" s="14"/>
      <c r="KI242" s="14"/>
      <c r="KJ242" s="14"/>
      <c r="KK242" s="14"/>
      <c r="KL242" s="14"/>
      <c r="KM242" s="14"/>
      <c r="KN242" s="14"/>
      <c r="KO242" s="14"/>
      <c r="KP242" s="14"/>
      <c r="KQ242" s="14"/>
      <c r="KR242" s="14"/>
      <c r="KS242" s="14"/>
      <c r="KT242" s="14"/>
      <c r="KU242" s="14"/>
      <c r="KV242" s="14"/>
      <c r="KW242" s="14"/>
      <c r="KX242" s="14"/>
      <c r="KY242" s="14"/>
      <c r="KZ242" s="14"/>
      <c r="LA242" s="14"/>
      <c r="LB242" s="14"/>
      <c r="LC242" s="14"/>
      <c r="LD242" s="14"/>
      <c r="LE242" s="14"/>
      <c r="LF242" s="14"/>
      <c r="LG242" s="14"/>
      <c r="LH242" s="14"/>
      <c r="LI242" s="14"/>
      <c r="LJ242" s="14"/>
      <c r="LK242" s="14"/>
      <c r="LL242" s="14"/>
      <c r="LM242" s="14"/>
      <c r="LN242" s="14"/>
      <c r="LO242" s="14"/>
      <c r="LP242" s="14"/>
      <c r="LQ242" s="14"/>
      <c r="LR242" s="14"/>
      <c r="LS242" s="14"/>
      <c r="LT242" s="14"/>
      <c r="LU242" s="14"/>
      <c r="LV242" s="14"/>
      <c r="LW242" s="14"/>
      <c r="LX242" s="14"/>
      <c r="LY242" s="14"/>
      <c r="LZ242" s="14"/>
      <c r="MA242" s="14"/>
      <c r="MB242" s="14"/>
      <c r="MC242" s="14"/>
      <c r="MD242" s="14"/>
      <c r="ME242" s="14"/>
      <c r="MF242" s="14"/>
      <c r="MG242" s="14"/>
      <c r="MH242" s="14"/>
      <c r="MI242" s="14"/>
      <c r="MJ242" s="14"/>
      <c r="MK242" s="14"/>
      <c r="ML242" s="14"/>
      <c r="MM242" s="14"/>
      <c r="MN242" s="14"/>
      <c r="MO242" s="14"/>
      <c r="MP242" s="14"/>
      <c r="MQ242" s="14"/>
      <c r="MR242" s="14"/>
      <c r="MS242" s="14"/>
      <c r="MT242" s="14"/>
      <c r="MU242" s="14"/>
      <c r="MV242" s="14"/>
      <c r="MW242" s="14"/>
      <c r="MX242" s="14"/>
      <c r="MY242" s="14"/>
      <c r="MZ242" s="14"/>
      <c r="NA242" s="14"/>
      <c r="NB242" s="14"/>
      <c r="NC242" s="14"/>
      <c r="ND242" s="14"/>
      <c r="NE242" s="14"/>
      <c r="NF242" s="14"/>
      <c r="NG242" s="14"/>
      <c r="NH242" s="14"/>
      <c r="NI242" s="14"/>
      <c r="NJ242" s="14"/>
      <c r="NK242" s="14"/>
      <c r="NL242" s="14"/>
      <c r="NM242" s="14"/>
      <c r="NN242" s="14"/>
      <c r="NO242" s="14"/>
      <c r="NP242" s="14"/>
      <c r="NQ242" s="14"/>
      <c r="NR242" s="14"/>
      <c r="NS242" s="14"/>
      <c r="NT242" s="14"/>
      <c r="NU242" s="14"/>
      <c r="NV242" s="14"/>
      <c r="NW242" s="14"/>
      <c r="NX242" s="14"/>
      <c r="NY242" s="14"/>
      <c r="NZ242" s="14"/>
      <c r="OA242" s="14"/>
      <c r="OB242" s="14"/>
      <c r="OC242" s="14"/>
      <c r="OD242" s="14"/>
      <c r="OE242" s="14"/>
      <c r="OF242" s="14"/>
      <c r="OG242" s="14"/>
      <c r="OH242" s="14"/>
      <c r="OI242" s="14"/>
      <c r="OJ242" s="14"/>
      <c r="OK242" s="14"/>
      <c r="OL242" s="14"/>
      <c r="OM242" s="14"/>
      <c r="ON242" s="14"/>
      <c r="OO242" s="14"/>
      <c r="OP242" s="14"/>
      <c r="OQ242" s="14"/>
      <c r="OR242" s="14"/>
      <c r="OS242" s="14"/>
      <c r="OT242" s="14"/>
      <c r="OU242" s="14"/>
      <c r="OV242" s="14"/>
      <c r="OW242" s="14"/>
      <c r="OX242" s="14"/>
      <c r="OY242" s="14"/>
      <c r="OZ242" s="14"/>
      <c r="PA242" s="14"/>
      <c r="PB242" s="14"/>
      <c r="PC242" s="14"/>
      <c r="PD242" s="14"/>
      <c r="PE242" s="14"/>
      <c r="PF242" s="14"/>
      <c r="PG242" s="14"/>
      <c r="PH242" s="14"/>
      <c r="PI242" s="14"/>
      <c r="PJ242" s="14"/>
      <c r="PK242" s="14"/>
      <c r="PL242" s="14"/>
      <c r="PM242" s="14"/>
      <c r="PN242" s="14"/>
      <c r="PO242" s="14"/>
      <c r="PP242" s="14"/>
      <c r="PQ242" s="14"/>
      <c r="PR242" s="14"/>
      <c r="PS242" s="14"/>
      <c r="PT242" s="14"/>
      <c r="PU242" s="14"/>
      <c r="PV242" s="14"/>
      <c r="PW242" s="14"/>
      <c r="PX242" s="14"/>
      <c r="PY242" s="14"/>
      <c r="PZ242" s="14"/>
      <c r="QA242" s="14"/>
      <c r="QB242" s="14"/>
      <c r="QC242" s="14"/>
      <c r="QD242" s="14"/>
      <c r="QE242" s="14"/>
      <c r="QF242" s="14"/>
      <c r="QG242" s="14"/>
      <c r="QH242" s="14"/>
      <c r="QI242" s="14"/>
      <c r="QJ242" s="14"/>
      <c r="QK242" s="14"/>
      <c r="QL242" s="14"/>
      <c r="QM242" s="14"/>
      <c r="QN242" s="14"/>
      <c r="QO242" s="14"/>
      <c r="QP242" s="14"/>
      <c r="QQ242" s="14"/>
      <c r="QR242" s="14"/>
      <c r="QS242" s="14"/>
      <c r="QT242" s="14"/>
      <c r="QU242" s="14"/>
      <c r="QV242" s="14"/>
      <c r="QW242" s="14"/>
      <c r="QX242" s="14"/>
      <c r="QY242" s="14"/>
      <c r="QZ242" s="14"/>
      <c r="RA242" s="14"/>
      <c r="RB242" s="14"/>
      <c r="RC242" s="14"/>
      <c r="RD242" s="14"/>
      <c r="RE242" s="14"/>
      <c r="RF242" s="14"/>
      <c r="RG242" s="14"/>
      <c r="RH242" s="14"/>
      <c r="RI242" s="14"/>
      <c r="RJ242" s="14"/>
      <c r="RK242" s="14"/>
      <c r="RL242" s="14"/>
      <c r="RM242" s="14"/>
      <c r="RN242" s="14"/>
      <c r="RO242" s="14"/>
      <c r="RP242" s="14"/>
      <c r="RQ242" s="14"/>
      <c r="RR242" s="14"/>
      <c r="RS242" s="14"/>
      <c r="RT242" s="14"/>
      <c r="RU242" s="14"/>
      <c r="RV242" s="14"/>
      <c r="RW242" s="14"/>
      <c r="RX242" s="14"/>
      <c r="RY242" s="14"/>
      <c r="RZ242" s="14"/>
      <c r="SA242" s="14"/>
      <c r="SB242" s="14"/>
      <c r="SC242" s="14"/>
      <c r="SD242" s="14"/>
      <c r="SE242" s="14"/>
      <c r="SF242" s="14"/>
      <c r="SG242" s="14"/>
      <c r="SH242" s="14"/>
      <c r="SI242" s="14"/>
      <c r="SJ242" s="14"/>
      <c r="SK242" s="14"/>
      <c r="SL242" s="14"/>
      <c r="SM242" s="14"/>
      <c r="SN242" s="14"/>
      <c r="SO242" s="14"/>
      <c r="SP242" s="14"/>
      <c r="SQ242" s="14"/>
      <c r="SR242" s="14"/>
      <c r="SS242" s="14"/>
      <c r="ST242" s="14"/>
      <c r="SU242" s="14"/>
      <c r="SV242" s="14"/>
      <c r="SW242" s="14"/>
      <c r="SX242" s="14"/>
      <c r="SY242" s="14"/>
      <c r="SZ242" s="14"/>
      <c r="TA242" s="14"/>
      <c r="TB242" s="14"/>
      <c r="TC242" s="14"/>
      <c r="TD242" s="14"/>
      <c r="TE242" s="14"/>
      <c r="TF242" s="14"/>
      <c r="TG242" s="14"/>
      <c r="TH242" s="14"/>
      <c r="TI242" s="14"/>
      <c r="TJ242" s="14"/>
      <c r="TK242" s="14"/>
      <c r="TL242" s="14"/>
      <c r="TM242" s="14"/>
      <c r="TN242" s="14"/>
      <c r="TO242" s="14"/>
      <c r="TP242" s="14"/>
      <c r="TQ242" s="14"/>
      <c r="TR242" s="14"/>
      <c r="TS242" s="14"/>
      <c r="TT242" s="14"/>
      <c r="TU242" s="14"/>
      <c r="TV242" s="14"/>
      <c r="TW242" s="14"/>
      <c r="TX242" s="14"/>
      <c r="TY242" s="14"/>
      <c r="TZ242" s="14"/>
      <c r="UA242" s="14"/>
      <c r="UB242" s="14"/>
      <c r="UC242" s="14"/>
      <c r="UD242" s="14"/>
      <c r="UE242" s="14"/>
      <c r="UF242" s="14"/>
      <c r="UG242" s="14"/>
      <c r="UH242" s="14"/>
      <c r="UI242" s="14"/>
      <c r="UJ242" s="14"/>
      <c r="UK242" s="14"/>
      <c r="UL242" s="14"/>
      <c r="UM242" s="14"/>
      <c r="UN242" s="14"/>
      <c r="UO242" s="14"/>
      <c r="UP242" s="14"/>
      <c r="UQ242" s="14"/>
      <c r="UR242" s="14"/>
      <c r="US242" s="14"/>
      <c r="UT242" s="14"/>
      <c r="UU242" s="14"/>
      <c r="UV242" s="14"/>
      <c r="UW242" s="14"/>
      <c r="UX242" s="14"/>
      <c r="UY242" s="14"/>
      <c r="UZ242" s="14"/>
      <c r="VA242" s="14"/>
      <c r="VB242" s="14"/>
      <c r="VC242" s="14"/>
      <c r="VD242" s="14"/>
      <c r="VE242" s="14"/>
      <c r="VF242" s="14"/>
      <c r="VG242" s="14"/>
      <c r="VH242" s="14"/>
      <c r="VI242" s="14"/>
      <c r="VJ242" s="14"/>
      <c r="VK242" s="14"/>
      <c r="VL242" s="14"/>
      <c r="VM242" s="14"/>
      <c r="VN242" s="14"/>
      <c r="VO242" s="14"/>
      <c r="VP242" s="14"/>
      <c r="VQ242" s="14"/>
      <c r="VR242" s="14"/>
      <c r="VS242" s="14"/>
      <c r="VT242" s="14"/>
      <c r="VU242" s="14"/>
      <c r="VV242" s="14"/>
      <c r="VW242" s="14"/>
      <c r="VX242" s="14"/>
      <c r="VY242" s="14"/>
      <c r="VZ242" s="14"/>
      <c r="WA242" s="14"/>
      <c r="WB242" s="14"/>
      <c r="WC242" s="14"/>
      <c r="WD242" s="14"/>
      <c r="WE242" s="14"/>
      <c r="WF242" s="14"/>
      <c r="WG242" s="14"/>
      <c r="WH242" s="14"/>
      <c r="WI242" s="14"/>
      <c r="WJ242" s="14"/>
      <c r="WK242" s="14"/>
      <c r="WL242" s="14"/>
      <c r="WM242" s="14"/>
      <c r="WN242" s="14"/>
      <c r="WO242" s="14"/>
      <c r="WP242" s="14"/>
      <c r="WQ242" s="14"/>
      <c r="WR242" s="14"/>
      <c r="WS242" s="14"/>
      <c r="WT242" s="14"/>
      <c r="WU242" s="14"/>
      <c r="WV242" s="14"/>
      <c r="WW242" s="14"/>
      <c r="WX242" s="14"/>
      <c r="WY242" s="14"/>
      <c r="WZ242" s="14"/>
      <c r="XA242" s="14"/>
      <c r="XB242" s="14"/>
      <c r="XC242" s="14"/>
      <c r="XD242" s="14"/>
      <c r="XE242" s="14"/>
      <c r="XF242" s="14"/>
      <c r="XG242" s="14"/>
      <c r="XH242" s="14"/>
      <c r="XI242" s="14"/>
      <c r="XJ242" s="14"/>
      <c r="XK242" s="14"/>
      <c r="XL242" s="14"/>
      <c r="XM242" s="14"/>
      <c r="XN242" s="14"/>
      <c r="XO242" s="14"/>
      <c r="XP242" s="14"/>
      <c r="XQ242" s="14"/>
      <c r="XR242" s="14"/>
      <c r="XS242" s="14"/>
      <c r="XT242" s="14"/>
      <c r="XU242" s="14"/>
      <c r="XV242" s="14"/>
      <c r="XW242" s="14"/>
      <c r="XX242" s="14"/>
      <c r="XY242" s="14"/>
      <c r="XZ242" s="14"/>
      <c r="YA242" s="14"/>
      <c r="YB242" s="14"/>
      <c r="YC242" s="14"/>
      <c r="YD242" s="14"/>
      <c r="YE242" s="14"/>
      <c r="YF242" s="14"/>
      <c r="YG242" s="14"/>
      <c r="YH242" s="14"/>
      <c r="YI242" s="14"/>
      <c r="YJ242" s="14"/>
      <c r="YK242" s="14"/>
      <c r="YL242" s="14"/>
      <c r="YM242" s="14"/>
      <c r="YN242" s="14"/>
      <c r="YO242" s="14"/>
      <c r="YP242" s="14"/>
      <c r="YQ242" s="14"/>
      <c r="YR242" s="14"/>
      <c r="YS242" s="14"/>
      <c r="YT242" s="14"/>
      <c r="YU242" s="14"/>
      <c r="YV242" s="14"/>
      <c r="YW242" s="14"/>
      <c r="YX242" s="14"/>
      <c r="YY242" s="14"/>
      <c r="YZ242" s="14"/>
      <c r="ZA242" s="14"/>
      <c r="ZB242" s="14"/>
      <c r="ZC242" s="14"/>
      <c r="ZD242" s="14"/>
      <c r="ZE242" s="14"/>
      <c r="ZF242" s="14"/>
      <c r="ZG242" s="14"/>
      <c r="ZH242" s="14"/>
      <c r="ZI242" s="14"/>
      <c r="ZJ242" s="14"/>
      <c r="ZK242" s="14"/>
      <c r="ZL242" s="14"/>
      <c r="ZM242" s="14"/>
      <c r="ZN242" s="14"/>
      <c r="ZO242" s="14"/>
      <c r="ZP242" s="14"/>
      <c r="ZQ242" s="14"/>
      <c r="ZR242" s="14"/>
      <c r="ZS242" s="14"/>
      <c r="ZT242" s="14"/>
      <c r="ZU242" s="14"/>
      <c r="ZV242" s="14"/>
      <c r="ZW242" s="14"/>
      <c r="ZX242" s="14"/>
      <c r="ZY242" s="14"/>
      <c r="ZZ242" s="14"/>
      <c r="AAA242" s="14"/>
      <c r="AAB242" s="14"/>
      <c r="AAC242" s="14"/>
      <c r="AAD242" s="14"/>
      <c r="AAE242" s="14"/>
      <c r="AAF242" s="14"/>
      <c r="AAG242" s="14"/>
      <c r="AAH242" s="14"/>
      <c r="AAI242" s="14"/>
      <c r="AAJ242" s="14"/>
      <c r="AAK242" s="14"/>
      <c r="AAL242" s="14"/>
      <c r="AAM242" s="14"/>
      <c r="AAN242" s="14"/>
      <c r="AAO242" s="14"/>
      <c r="AAP242" s="14"/>
      <c r="AAQ242" s="14"/>
      <c r="AAR242" s="14"/>
      <c r="AAS242" s="14"/>
      <c r="AAT242" s="14"/>
      <c r="AAU242" s="14"/>
      <c r="AAV242" s="14"/>
      <c r="AAW242" s="14"/>
      <c r="AAX242" s="14"/>
      <c r="AAY242" s="14"/>
      <c r="AAZ242" s="14"/>
      <c r="ABA242" s="14"/>
      <c r="ABB242" s="14"/>
      <c r="ABC242" s="14"/>
      <c r="ABD242" s="14"/>
      <c r="ABE242" s="14"/>
      <c r="ABF242" s="14"/>
      <c r="ABG242" s="14"/>
      <c r="ABH242" s="14"/>
      <c r="ABI242" s="14"/>
      <c r="ABJ242" s="14"/>
      <c r="ABK242" s="14"/>
      <c r="ABL242" s="14"/>
      <c r="ABM242" s="14"/>
      <c r="ABN242" s="14"/>
      <c r="ABO242" s="14"/>
      <c r="ABP242" s="14"/>
      <c r="ABQ242" s="14"/>
      <c r="ABR242" s="14"/>
      <c r="ABS242" s="14"/>
      <c r="ABT242" s="14"/>
      <c r="ABU242" s="14"/>
      <c r="ABV242" s="14"/>
      <c r="ABW242" s="14"/>
      <c r="ABX242" s="14"/>
      <c r="ABY242" s="14"/>
      <c r="ABZ242" s="14"/>
      <c r="ACA242" s="14"/>
      <c r="ACB242" s="14"/>
      <c r="ACC242" s="14"/>
      <c r="ACD242" s="14"/>
      <c r="ACE242" s="14"/>
      <c r="ACF242" s="14"/>
      <c r="ACG242" s="14"/>
      <c r="ACH242" s="14"/>
      <c r="ACI242" s="14"/>
      <c r="ACJ242" s="14"/>
      <c r="ACK242" s="14"/>
      <c r="ACL242" s="14"/>
      <c r="ACM242" s="14"/>
      <c r="ACN242" s="14"/>
      <c r="ACO242" s="14"/>
      <c r="ACP242" s="14"/>
      <c r="ACQ242" s="14"/>
      <c r="ACR242" s="14"/>
      <c r="ACS242" s="14"/>
      <c r="ACT242" s="14"/>
      <c r="ACU242" s="14"/>
      <c r="ACV242" s="14"/>
      <c r="ACW242" s="14"/>
      <c r="ACX242" s="14"/>
      <c r="ACY242" s="14"/>
      <c r="ACZ242" s="14"/>
      <c r="ADA242" s="14"/>
      <c r="ADB242" s="14"/>
      <c r="ADC242" s="14"/>
      <c r="ADD242" s="14"/>
      <c r="ADE242" s="14"/>
      <c r="ADF242" s="14"/>
      <c r="ADG242" s="14"/>
      <c r="ADH242" s="14"/>
      <c r="ADI242" s="14"/>
      <c r="ADJ242" s="14"/>
      <c r="ADK242" s="14"/>
      <c r="ADL242" s="14"/>
      <c r="ADM242" s="14"/>
      <c r="ADN242" s="14"/>
      <c r="ADO242" s="14"/>
      <c r="ADP242" s="14"/>
      <c r="ADQ242" s="14"/>
      <c r="ADR242" s="14"/>
      <c r="ADS242" s="14"/>
      <c r="ADT242" s="14"/>
      <c r="ADU242" s="14"/>
      <c r="ADV242" s="14"/>
      <c r="ADW242" s="14"/>
      <c r="ADX242" s="14"/>
      <c r="ADY242" s="14"/>
      <c r="ADZ242" s="14"/>
      <c r="AEA242" s="14"/>
      <c r="AEB242" s="14"/>
      <c r="AEC242" s="14"/>
      <c r="AED242" s="14"/>
      <c r="AEE242" s="14"/>
      <c r="AEF242" s="14"/>
      <c r="AEG242" s="14"/>
      <c r="AEH242" s="14"/>
      <c r="AEI242" s="14"/>
      <c r="AEJ242" s="14"/>
      <c r="AEK242" s="14"/>
      <c r="AEL242" s="14"/>
      <c r="AEM242" s="14"/>
      <c r="AEN242" s="14"/>
      <c r="AEO242" s="14"/>
      <c r="AEP242" s="14"/>
      <c r="AEQ242" s="14"/>
      <c r="AER242" s="14"/>
      <c r="AES242" s="14"/>
      <c r="AET242" s="14"/>
      <c r="AEU242" s="14"/>
      <c r="AEV242" s="14"/>
      <c r="AEW242" s="14"/>
      <c r="AEX242" s="14"/>
      <c r="AEY242" s="14"/>
      <c r="AEZ242" s="14"/>
      <c r="AFA242" s="14"/>
      <c r="AFB242" s="14"/>
      <c r="AFC242" s="14"/>
      <c r="AFD242" s="14"/>
      <c r="AFE242" s="14"/>
      <c r="AFF242" s="14"/>
      <c r="AFG242" s="14"/>
      <c r="AFH242" s="14"/>
      <c r="AFI242" s="14"/>
      <c r="AFJ242" s="14"/>
      <c r="AFK242" s="14"/>
      <c r="AFL242" s="14"/>
      <c r="AFM242" s="14"/>
      <c r="AFN242" s="14"/>
      <c r="AFO242" s="14"/>
      <c r="AFP242" s="14"/>
      <c r="AFQ242" s="14"/>
      <c r="AFR242" s="14"/>
      <c r="AFS242" s="14"/>
      <c r="AFT242" s="14"/>
      <c r="AFU242" s="14"/>
      <c r="AFV242" s="14"/>
      <c r="AFW242" s="14"/>
      <c r="AFX242" s="14"/>
      <c r="AFY242" s="14"/>
      <c r="AFZ242" s="14"/>
      <c r="AGA242" s="14"/>
      <c r="AGB242" s="14"/>
      <c r="AGC242" s="14"/>
      <c r="AGD242" s="14"/>
      <c r="AGE242" s="14"/>
      <c r="AGF242" s="14"/>
      <c r="AGG242" s="14"/>
      <c r="AGH242" s="14"/>
      <c r="AGI242" s="14"/>
      <c r="AGJ242" s="14"/>
      <c r="AGK242" s="14"/>
      <c r="AGL242" s="14"/>
      <c r="AGM242" s="14"/>
      <c r="AGN242" s="14"/>
      <c r="AGO242" s="14"/>
      <c r="AGP242" s="14"/>
      <c r="AGQ242" s="14"/>
      <c r="AGR242" s="14"/>
      <c r="AGS242" s="14"/>
      <c r="AGT242" s="14"/>
      <c r="AGU242" s="14"/>
      <c r="AGV242" s="14"/>
      <c r="AGW242" s="14"/>
      <c r="AGX242" s="14"/>
      <c r="AGY242" s="14"/>
      <c r="AGZ242" s="14"/>
      <c r="AHA242" s="14"/>
      <c r="AHB242" s="14"/>
      <c r="AHC242" s="14"/>
      <c r="AHD242" s="14"/>
      <c r="AHE242" s="14"/>
      <c r="AHF242" s="14"/>
      <c r="AHG242" s="14"/>
      <c r="AHH242" s="14"/>
      <c r="AHI242" s="14"/>
      <c r="AHJ242" s="14"/>
      <c r="AHK242" s="14"/>
      <c r="AHL242" s="14"/>
      <c r="AHM242" s="14"/>
      <c r="AHN242" s="14"/>
      <c r="AHO242" s="14"/>
      <c r="AHP242" s="14"/>
      <c r="AHQ242" s="14"/>
      <c r="AHR242" s="14"/>
      <c r="AHS242" s="14"/>
      <c r="AHT242" s="14"/>
      <c r="AHU242" s="14"/>
      <c r="AHV242" s="14"/>
      <c r="AHW242" s="14"/>
      <c r="AHX242" s="14"/>
      <c r="AHY242" s="14"/>
      <c r="AHZ242" s="14"/>
      <c r="AIA242" s="14"/>
      <c r="AIB242" s="14"/>
      <c r="AIC242" s="14"/>
      <c r="AID242" s="14"/>
      <c r="AIE242" s="14"/>
      <c r="AIF242" s="14"/>
      <c r="AIG242" s="14"/>
      <c r="AIH242" s="14"/>
      <c r="AII242" s="14"/>
      <c r="AIJ242" s="14"/>
      <c r="AIK242" s="14"/>
      <c r="AIL242" s="14"/>
      <c r="AIM242" s="14"/>
      <c r="AIN242" s="14"/>
      <c r="AIO242" s="14"/>
      <c r="AIP242" s="14"/>
      <c r="AIQ242" s="14"/>
      <c r="AIR242" s="14"/>
      <c r="AIS242" s="14"/>
      <c r="AIT242" s="14"/>
      <c r="AIU242" s="14"/>
      <c r="AIV242" s="14"/>
      <c r="AIW242" s="14"/>
      <c r="AIX242" s="14"/>
      <c r="AIY242" s="14"/>
      <c r="AIZ242" s="14"/>
      <c r="AJA242" s="14"/>
      <c r="AJB242" s="14"/>
      <c r="AJC242" s="14"/>
      <c r="AJD242" s="14"/>
      <c r="AJE242" s="14"/>
      <c r="AJF242" s="14"/>
      <c r="AJG242" s="14"/>
      <c r="AJH242" s="14"/>
      <c r="AJI242" s="14"/>
      <c r="AJJ242" s="14"/>
      <c r="AJK242" s="14"/>
      <c r="AJL242" s="14"/>
      <c r="AJM242" s="14"/>
      <c r="AJN242" s="14"/>
      <c r="AJO242" s="14"/>
      <c r="AJP242" s="14"/>
      <c r="AJQ242" s="14"/>
      <c r="AJR242" s="14"/>
      <c r="AJS242" s="14"/>
      <c r="AJT242" s="14"/>
      <c r="AJU242" s="14"/>
      <c r="AJV242" s="14"/>
      <c r="AJW242" s="14"/>
      <c r="AJX242" s="14"/>
      <c r="AJY242" s="14"/>
      <c r="AJZ242" s="14"/>
      <c r="AKA242" s="14"/>
      <c r="AKB242" s="14"/>
      <c r="AKC242" s="14"/>
      <c r="AKD242" s="14"/>
      <c r="AKE242" s="14"/>
      <c r="AKF242" s="14"/>
      <c r="AKG242" s="14"/>
      <c r="AKH242" s="14"/>
      <c r="AKI242" s="14"/>
      <c r="AKJ242" s="14"/>
      <c r="AKK242" s="14"/>
      <c r="AKL242" s="14"/>
      <c r="AKM242" s="14"/>
      <c r="AKN242" s="14"/>
      <c r="AKO242" s="14"/>
      <c r="AKP242" s="14"/>
      <c r="AKQ242" s="14"/>
      <c r="AKR242" s="14"/>
      <c r="AKS242" s="14"/>
      <c r="AKT242" s="14"/>
      <c r="AKU242" s="14"/>
      <c r="AKV242" s="14"/>
      <c r="AKW242" s="14"/>
      <c r="AKX242" s="14"/>
      <c r="AKY242" s="14"/>
      <c r="AKZ242" s="14"/>
      <c r="ALA242" s="14"/>
      <c r="ALB242" s="14"/>
      <c r="ALC242" s="14"/>
      <c r="ALD242" s="14"/>
      <c r="ALE242" s="14"/>
      <c r="ALF242" s="14"/>
      <c r="ALG242" s="14"/>
      <c r="ALH242" s="14"/>
      <c r="ALI242" s="14"/>
      <c r="ALJ242" s="14"/>
      <c r="ALK242" s="14"/>
      <c r="ALL242" s="14"/>
      <c r="ALM242" s="14"/>
      <c r="ALN242" s="14"/>
      <c r="ALO242" s="14"/>
      <c r="ALP242" s="14"/>
      <c r="ALQ242" s="14"/>
      <c r="ALR242" s="14"/>
      <c r="ALS242" s="14"/>
      <c r="ALT242" s="14"/>
      <c r="ALU242" s="14"/>
      <c r="ALV242" s="14"/>
      <c r="ALW242" s="14"/>
      <c r="ALX242" s="14"/>
      <c r="ALY242" s="14"/>
      <c r="ALZ242" s="14"/>
      <c r="AMA242" s="14"/>
      <c r="AMB242" s="14"/>
      <c r="AMC242" s="14"/>
      <c r="AMD242" s="14"/>
      <c r="AME242" s="14"/>
      <c r="AMF242" s="14"/>
      <c r="AMG242" s="14"/>
      <c r="AMH242" s="14"/>
      <c r="AMI242" s="14"/>
      <c r="AMJ242" s="14"/>
      <c r="AMK242" s="14"/>
    </row>
    <row r="243" spans="1:1025" s="74" customFormat="1" ht="15.75" x14ac:dyDescent="0.2">
      <c r="A243" s="33">
        <v>34</v>
      </c>
      <c r="B243" s="34" t="s">
        <v>127</v>
      </c>
      <c r="C243" s="35">
        <v>40</v>
      </c>
      <c r="D243" s="38">
        <v>0.7</v>
      </c>
      <c r="E243" s="38">
        <v>1.7</v>
      </c>
      <c r="F243" s="38">
        <v>3.3</v>
      </c>
      <c r="G243" s="35">
        <v>31</v>
      </c>
      <c r="H243" s="38">
        <v>3.92</v>
      </c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4"/>
      <c r="DK243" s="14"/>
      <c r="DL243" s="14"/>
      <c r="DM243" s="14"/>
      <c r="DN243" s="14"/>
      <c r="DO243" s="14"/>
      <c r="DP243" s="14"/>
      <c r="DQ243" s="14"/>
      <c r="DR243" s="14"/>
      <c r="DS243" s="14"/>
      <c r="DT243" s="14"/>
      <c r="DU243" s="14"/>
      <c r="DV243" s="14"/>
      <c r="DW243" s="14"/>
      <c r="DX243" s="14"/>
      <c r="DY243" s="14"/>
      <c r="DZ243" s="14"/>
      <c r="EA243" s="14"/>
      <c r="EB243" s="14"/>
      <c r="EC243" s="14"/>
      <c r="ED243" s="14"/>
      <c r="EE243" s="14"/>
      <c r="EF243" s="14"/>
      <c r="EG243" s="14"/>
      <c r="EH243" s="14"/>
      <c r="EI243" s="14"/>
      <c r="EJ243" s="14"/>
      <c r="EK243" s="14"/>
      <c r="EL243" s="14"/>
      <c r="EM243" s="14"/>
      <c r="EN243" s="14"/>
      <c r="EO243" s="14"/>
      <c r="EP243" s="14"/>
      <c r="EQ243" s="14"/>
      <c r="ER243" s="14"/>
      <c r="ES243" s="14"/>
      <c r="ET243" s="14"/>
      <c r="EU243" s="14"/>
      <c r="EV243" s="14"/>
      <c r="EW243" s="14"/>
      <c r="EX243" s="14"/>
      <c r="EY243" s="14"/>
      <c r="EZ243" s="14"/>
      <c r="FA243" s="14"/>
      <c r="FB243" s="14"/>
      <c r="FC243" s="14"/>
      <c r="FD243" s="14"/>
      <c r="FE243" s="14"/>
      <c r="FF243" s="14"/>
      <c r="FG243" s="14"/>
      <c r="FH243" s="14"/>
      <c r="FI243" s="14"/>
      <c r="FJ243" s="14"/>
      <c r="FK243" s="14"/>
      <c r="FL243" s="14"/>
      <c r="FM243" s="14"/>
      <c r="FN243" s="14"/>
      <c r="FO243" s="14"/>
      <c r="FP243" s="14"/>
      <c r="FQ243" s="14"/>
      <c r="FR243" s="14"/>
      <c r="FS243" s="14"/>
      <c r="FT243" s="14"/>
      <c r="FU243" s="14"/>
      <c r="FV243" s="14"/>
      <c r="FW243" s="14"/>
      <c r="FX243" s="14"/>
      <c r="FY243" s="14"/>
      <c r="FZ243" s="14"/>
      <c r="GA243" s="14"/>
      <c r="GB243" s="14"/>
      <c r="GC243" s="14"/>
      <c r="GD243" s="14"/>
      <c r="GE243" s="14"/>
      <c r="GF243" s="14"/>
      <c r="GG243" s="14"/>
      <c r="GH243" s="14"/>
      <c r="GI243" s="14"/>
      <c r="GJ243" s="14"/>
      <c r="GK243" s="14"/>
      <c r="GL243" s="14"/>
      <c r="GM243" s="14"/>
      <c r="GN243" s="14"/>
      <c r="GO243" s="14"/>
      <c r="GP243" s="14"/>
      <c r="GQ243" s="14"/>
      <c r="GR243" s="14"/>
      <c r="GS243" s="14"/>
      <c r="GT243" s="14"/>
      <c r="GU243" s="14"/>
      <c r="GV243" s="14"/>
      <c r="GW243" s="14"/>
      <c r="GX243" s="14"/>
      <c r="GY243" s="14"/>
      <c r="GZ243" s="14"/>
      <c r="HA243" s="14"/>
      <c r="HB243" s="14"/>
      <c r="HC243" s="14"/>
      <c r="HD243" s="14"/>
      <c r="HE243" s="14"/>
      <c r="HF243" s="14"/>
      <c r="HG243" s="14"/>
      <c r="HH243" s="14"/>
      <c r="HI243" s="14"/>
      <c r="HJ243" s="14"/>
      <c r="HK243" s="14"/>
      <c r="HL243" s="14"/>
      <c r="HM243" s="14"/>
      <c r="HN243" s="14"/>
      <c r="HO243" s="14"/>
      <c r="HP243" s="14"/>
      <c r="HQ243" s="14"/>
      <c r="HR243" s="14"/>
      <c r="HS243" s="14"/>
      <c r="HT243" s="14"/>
      <c r="HU243" s="14"/>
      <c r="HV243" s="14"/>
      <c r="HW243" s="14"/>
      <c r="HX243" s="14"/>
      <c r="HY243" s="14"/>
      <c r="HZ243" s="14"/>
      <c r="IA243" s="14"/>
      <c r="IB243" s="14"/>
      <c r="IC243" s="14"/>
      <c r="ID243" s="14"/>
      <c r="IE243" s="14"/>
      <c r="IF243" s="14"/>
      <c r="IG243" s="14"/>
      <c r="IH243" s="14"/>
      <c r="II243" s="14"/>
      <c r="IJ243" s="14"/>
      <c r="IK243" s="14"/>
      <c r="IL243" s="14"/>
      <c r="IM243" s="14"/>
      <c r="IN243" s="14"/>
      <c r="IO243" s="14"/>
      <c r="IP243" s="14"/>
      <c r="IQ243" s="14"/>
      <c r="IR243" s="14"/>
      <c r="IS243" s="14"/>
      <c r="IT243" s="14"/>
      <c r="IU243" s="14"/>
      <c r="IV243" s="14"/>
      <c r="IW243" s="14"/>
      <c r="IX243" s="14"/>
      <c r="IY243" s="14"/>
      <c r="IZ243" s="14"/>
      <c r="JA243" s="14"/>
      <c r="JB243" s="14"/>
      <c r="JC243" s="14"/>
      <c r="JD243" s="14"/>
      <c r="JE243" s="14"/>
      <c r="JF243" s="14"/>
      <c r="JG243" s="14"/>
      <c r="JH243" s="14"/>
      <c r="JI243" s="14"/>
      <c r="JJ243" s="14"/>
      <c r="JK243" s="14"/>
      <c r="JL243" s="14"/>
      <c r="JM243" s="14"/>
      <c r="JN243" s="14"/>
      <c r="JO243" s="14"/>
      <c r="JP243" s="14"/>
      <c r="JQ243" s="14"/>
      <c r="JR243" s="14"/>
      <c r="JS243" s="14"/>
      <c r="JT243" s="14"/>
      <c r="JU243" s="14"/>
      <c r="JV243" s="14"/>
      <c r="JW243" s="14"/>
      <c r="JX243" s="14"/>
      <c r="JY243" s="14"/>
      <c r="JZ243" s="14"/>
      <c r="KA243" s="14"/>
      <c r="KB243" s="14"/>
      <c r="KC243" s="14"/>
      <c r="KD243" s="14"/>
      <c r="KE243" s="14"/>
      <c r="KF243" s="14"/>
      <c r="KG243" s="14"/>
      <c r="KH243" s="14"/>
      <c r="KI243" s="14"/>
      <c r="KJ243" s="14"/>
      <c r="KK243" s="14"/>
      <c r="KL243" s="14"/>
      <c r="KM243" s="14"/>
      <c r="KN243" s="14"/>
      <c r="KO243" s="14"/>
      <c r="KP243" s="14"/>
      <c r="KQ243" s="14"/>
      <c r="KR243" s="14"/>
      <c r="KS243" s="14"/>
      <c r="KT243" s="14"/>
      <c r="KU243" s="14"/>
      <c r="KV243" s="14"/>
      <c r="KW243" s="14"/>
      <c r="KX243" s="14"/>
      <c r="KY243" s="14"/>
      <c r="KZ243" s="14"/>
      <c r="LA243" s="14"/>
      <c r="LB243" s="14"/>
      <c r="LC243" s="14"/>
      <c r="LD243" s="14"/>
      <c r="LE243" s="14"/>
      <c r="LF243" s="14"/>
      <c r="LG243" s="14"/>
      <c r="LH243" s="14"/>
      <c r="LI243" s="14"/>
      <c r="LJ243" s="14"/>
      <c r="LK243" s="14"/>
      <c r="LL243" s="14"/>
      <c r="LM243" s="14"/>
      <c r="LN243" s="14"/>
      <c r="LO243" s="14"/>
      <c r="LP243" s="14"/>
      <c r="LQ243" s="14"/>
      <c r="LR243" s="14"/>
      <c r="LS243" s="14"/>
      <c r="LT243" s="14"/>
      <c r="LU243" s="14"/>
      <c r="LV243" s="14"/>
      <c r="LW243" s="14"/>
      <c r="LX243" s="14"/>
      <c r="LY243" s="14"/>
      <c r="LZ243" s="14"/>
      <c r="MA243" s="14"/>
      <c r="MB243" s="14"/>
      <c r="MC243" s="14"/>
      <c r="MD243" s="14"/>
      <c r="ME243" s="14"/>
      <c r="MF243" s="14"/>
      <c r="MG243" s="14"/>
      <c r="MH243" s="14"/>
      <c r="MI243" s="14"/>
      <c r="MJ243" s="14"/>
      <c r="MK243" s="14"/>
      <c r="ML243" s="14"/>
      <c r="MM243" s="14"/>
      <c r="MN243" s="14"/>
      <c r="MO243" s="14"/>
      <c r="MP243" s="14"/>
      <c r="MQ243" s="14"/>
      <c r="MR243" s="14"/>
      <c r="MS243" s="14"/>
      <c r="MT243" s="14"/>
      <c r="MU243" s="14"/>
      <c r="MV243" s="14"/>
      <c r="MW243" s="14"/>
      <c r="MX243" s="14"/>
      <c r="MY243" s="14"/>
      <c r="MZ243" s="14"/>
      <c r="NA243" s="14"/>
      <c r="NB243" s="14"/>
      <c r="NC243" s="14"/>
      <c r="ND243" s="14"/>
      <c r="NE243" s="14"/>
      <c r="NF243" s="14"/>
      <c r="NG243" s="14"/>
      <c r="NH243" s="14"/>
      <c r="NI243" s="14"/>
      <c r="NJ243" s="14"/>
      <c r="NK243" s="14"/>
      <c r="NL243" s="14"/>
      <c r="NM243" s="14"/>
      <c r="NN243" s="14"/>
      <c r="NO243" s="14"/>
      <c r="NP243" s="14"/>
      <c r="NQ243" s="14"/>
      <c r="NR243" s="14"/>
      <c r="NS243" s="14"/>
      <c r="NT243" s="14"/>
      <c r="NU243" s="14"/>
      <c r="NV243" s="14"/>
      <c r="NW243" s="14"/>
      <c r="NX243" s="14"/>
      <c r="NY243" s="14"/>
      <c r="NZ243" s="14"/>
      <c r="OA243" s="14"/>
      <c r="OB243" s="14"/>
      <c r="OC243" s="14"/>
      <c r="OD243" s="14"/>
      <c r="OE243" s="14"/>
      <c r="OF243" s="14"/>
      <c r="OG243" s="14"/>
      <c r="OH243" s="14"/>
      <c r="OI243" s="14"/>
      <c r="OJ243" s="14"/>
      <c r="OK243" s="14"/>
      <c r="OL243" s="14"/>
      <c r="OM243" s="14"/>
      <c r="ON243" s="14"/>
      <c r="OO243" s="14"/>
      <c r="OP243" s="14"/>
      <c r="OQ243" s="14"/>
      <c r="OR243" s="14"/>
      <c r="OS243" s="14"/>
      <c r="OT243" s="14"/>
      <c r="OU243" s="14"/>
      <c r="OV243" s="14"/>
      <c r="OW243" s="14"/>
      <c r="OX243" s="14"/>
      <c r="OY243" s="14"/>
      <c r="OZ243" s="14"/>
      <c r="PA243" s="14"/>
      <c r="PB243" s="14"/>
      <c r="PC243" s="14"/>
      <c r="PD243" s="14"/>
      <c r="PE243" s="14"/>
      <c r="PF243" s="14"/>
      <c r="PG243" s="14"/>
      <c r="PH243" s="14"/>
      <c r="PI243" s="14"/>
      <c r="PJ243" s="14"/>
      <c r="PK243" s="14"/>
      <c r="PL243" s="14"/>
      <c r="PM243" s="14"/>
      <c r="PN243" s="14"/>
      <c r="PO243" s="14"/>
      <c r="PP243" s="14"/>
      <c r="PQ243" s="14"/>
      <c r="PR243" s="14"/>
      <c r="PS243" s="14"/>
      <c r="PT243" s="14"/>
      <c r="PU243" s="14"/>
      <c r="PV243" s="14"/>
      <c r="PW243" s="14"/>
      <c r="PX243" s="14"/>
      <c r="PY243" s="14"/>
      <c r="PZ243" s="14"/>
      <c r="QA243" s="14"/>
      <c r="QB243" s="14"/>
      <c r="QC243" s="14"/>
      <c r="QD243" s="14"/>
      <c r="QE243" s="14"/>
      <c r="QF243" s="14"/>
      <c r="QG243" s="14"/>
      <c r="QH243" s="14"/>
      <c r="QI243" s="14"/>
      <c r="QJ243" s="14"/>
      <c r="QK243" s="14"/>
      <c r="QL243" s="14"/>
      <c r="QM243" s="14"/>
      <c r="QN243" s="14"/>
      <c r="QO243" s="14"/>
      <c r="QP243" s="14"/>
      <c r="QQ243" s="14"/>
      <c r="QR243" s="14"/>
      <c r="QS243" s="14"/>
      <c r="QT243" s="14"/>
      <c r="QU243" s="14"/>
      <c r="QV243" s="14"/>
      <c r="QW243" s="14"/>
      <c r="QX243" s="14"/>
      <c r="QY243" s="14"/>
      <c r="QZ243" s="14"/>
      <c r="RA243" s="14"/>
      <c r="RB243" s="14"/>
      <c r="RC243" s="14"/>
      <c r="RD243" s="14"/>
      <c r="RE243" s="14"/>
      <c r="RF243" s="14"/>
      <c r="RG243" s="14"/>
      <c r="RH243" s="14"/>
      <c r="RI243" s="14"/>
      <c r="RJ243" s="14"/>
      <c r="RK243" s="14"/>
      <c r="RL243" s="14"/>
      <c r="RM243" s="14"/>
      <c r="RN243" s="14"/>
      <c r="RO243" s="14"/>
      <c r="RP243" s="14"/>
      <c r="RQ243" s="14"/>
      <c r="RR243" s="14"/>
      <c r="RS243" s="14"/>
      <c r="RT243" s="14"/>
      <c r="RU243" s="14"/>
      <c r="RV243" s="14"/>
      <c r="RW243" s="14"/>
      <c r="RX243" s="14"/>
      <c r="RY243" s="14"/>
      <c r="RZ243" s="14"/>
      <c r="SA243" s="14"/>
      <c r="SB243" s="14"/>
      <c r="SC243" s="14"/>
      <c r="SD243" s="14"/>
      <c r="SE243" s="14"/>
      <c r="SF243" s="14"/>
      <c r="SG243" s="14"/>
      <c r="SH243" s="14"/>
      <c r="SI243" s="14"/>
      <c r="SJ243" s="14"/>
      <c r="SK243" s="14"/>
      <c r="SL243" s="14"/>
      <c r="SM243" s="14"/>
      <c r="SN243" s="14"/>
      <c r="SO243" s="14"/>
      <c r="SP243" s="14"/>
      <c r="SQ243" s="14"/>
      <c r="SR243" s="14"/>
      <c r="SS243" s="14"/>
      <c r="ST243" s="14"/>
      <c r="SU243" s="14"/>
      <c r="SV243" s="14"/>
      <c r="SW243" s="14"/>
      <c r="SX243" s="14"/>
      <c r="SY243" s="14"/>
      <c r="SZ243" s="14"/>
      <c r="TA243" s="14"/>
      <c r="TB243" s="14"/>
      <c r="TC243" s="14"/>
      <c r="TD243" s="14"/>
      <c r="TE243" s="14"/>
      <c r="TF243" s="14"/>
      <c r="TG243" s="14"/>
      <c r="TH243" s="14"/>
      <c r="TI243" s="14"/>
      <c r="TJ243" s="14"/>
      <c r="TK243" s="14"/>
      <c r="TL243" s="14"/>
      <c r="TM243" s="14"/>
      <c r="TN243" s="14"/>
      <c r="TO243" s="14"/>
      <c r="TP243" s="14"/>
      <c r="TQ243" s="14"/>
      <c r="TR243" s="14"/>
      <c r="TS243" s="14"/>
      <c r="TT243" s="14"/>
      <c r="TU243" s="14"/>
      <c r="TV243" s="14"/>
      <c r="TW243" s="14"/>
      <c r="TX243" s="14"/>
      <c r="TY243" s="14"/>
      <c r="TZ243" s="14"/>
      <c r="UA243" s="14"/>
      <c r="UB243" s="14"/>
      <c r="UC243" s="14"/>
      <c r="UD243" s="14"/>
      <c r="UE243" s="14"/>
      <c r="UF243" s="14"/>
      <c r="UG243" s="14"/>
      <c r="UH243" s="14"/>
      <c r="UI243" s="14"/>
      <c r="UJ243" s="14"/>
      <c r="UK243" s="14"/>
      <c r="UL243" s="14"/>
      <c r="UM243" s="14"/>
      <c r="UN243" s="14"/>
      <c r="UO243" s="14"/>
      <c r="UP243" s="14"/>
      <c r="UQ243" s="14"/>
      <c r="UR243" s="14"/>
      <c r="US243" s="14"/>
      <c r="UT243" s="14"/>
      <c r="UU243" s="14"/>
      <c r="UV243" s="14"/>
      <c r="UW243" s="14"/>
      <c r="UX243" s="14"/>
      <c r="UY243" s="14"/>
      <c r="UZ243" s="14"/>
      <c r="VA243" s="14"/>
      <c r="VB243" s="14"/>
      <c r="VC243" s="14"/>
      <c r="VD243" s="14"/>
      <c r="VE243" s="14"/>
      <c r="VF243" s="14"/>
      <c r="VG243" s="14"/>
      <c r="VH243" s="14"/>
      <c r="VI243" s="14"/>
      <c r="VJ243" s="14"/>
      <c r="VK243" s="14"/>
      <c r="VL243" s="14"/>
      <c r="VM243" s="14"/>
      <c r="VN243" s="14"/>
      <c r="VO243" s="14"/>
      <c r="VP243" s="14"/>
      <c r="VQ243" s="14"/>
      <c r="VR243" s="14"/>
      <c r="VS243" s="14"/>
      <c r="VT243" s="14"/>
      <c r="VU243" s="14"/>
      <c r="VV243" s="14"/>
      <c r="VW243" s="14"/>
      <c r="VX243" s="14"/>
      <c r="VY243" s="14"/>
      <c r="VZ243" s="14"/>
      <c r="WA243" s="14"/>
      <c r="WB243" s="14"/>
      <c r="WC243" s="14"/>
      <c r="WD243" s="14"/>
      <c r="WE243" s="14"/>
      <c r="WF243" s="14"/>
      <c r="WG243" s="14"/>
      <c r="WH243" s="14"/>
      <c r="WI243" s="14"/>
      <c r="WJ243" s="14"/>
      <c r="WK243" s="14"/>
      <c r="WL243" s="14"/>
      <c r="WM243" s="14"/>
      <c r="WN243" s="14"/>
      <c r="WO243" s="14"/>
      <c r="WP243" s="14"/>
      <c r="WQ243" s="14"/>
      <c r="WR243" s="14"/>
      <c r="WS243" s="14"/>
      <c r="WT243" s="14"/>
      <c r="WU243" s="14"/>
      <c r="WV243" s="14"/>
      <c r="WW243" s="14"/>
      <c r="WX243" s="14"/>
      <c r="WY243" s="14"/>
      <c r="WZ243" s="14"/>
      <c r="XA243" s="14"/>
      <c r="XB243" s="14"/>
      <c r="XC243" s="14"/>
      <c r="XD243" s="14"/>
      <c r="XE243" s="14"/>
      <c r="XF243" s="14"/>
      <c r="XG243" s="14"/>
      <c r="XH243" s="14"/>
      <c r="XI243" s="14"/>
      <c r="XJ243" s="14"/>
      <c r="XK243" s="14"/>
      <c r="XL243" s="14"/>
      <c r="XM243" s="14"/>
      <c r="XN243" s="14"/>
      <c r="XO243" s="14"/>
      <c r="XP243" s="14"/>
      <c r="XQ243" s="14"/>
      <c r="XR243" s="14"/>
      <c r="XS243" s="14"/>
      <c r="XT243" s="14"/>
      <c r="XU243" s="14"/>
      <c r="XV243" s="14"/>
      <c r="XW243" s="14"/>
      <c r="XX243" s="14"/>
      <c r="XY243" s="14"/>
      <c r="XZ243" s="14"/>
      <c r="YA243" s="14"/>
      <c r="YB243" s="14"/>
      <c r="YC243" s="14"/>
      <c r="YD243" s="14"/>
      <c r="YE243" s="14"/>
      <c r="YF243" s="14"/>
      <c r="YG243" s="14"/>
      <c r="YH243" s="14"/>
      <c r="YI243" s="14"/>
      <c r="YJ243" s="14"/>
      <c r="YK243" s="14"/>
      <c r="YL243" s="14"/>
      <c r="YM243" s="14"/>
      <c r="YN243" s="14"/>
      <c r="YO243" s="14"/>
      <c r="YP243" s="14"/>
      <c r="YQ243" s="14"/>
      <c r="YR243" s="14"/>
      <c r="YS243" s="14"/>
      <c r="YT243" s="14"/>
      <c r="YU243" s="14"/>
      <c r="YV243" s="14"/>
      <c r="YW243" s="14"/>
      <c r="YX243" s="14"/>
      <c r="YY243" s="14"/>
      <c r="YZ243" s="14"/>
      <c r="ZA243" s="14"/>
      <c r="ZB243" s="14"/>
      <c r="ZC243" s="14"/>
      <c r="ZD243" s="14"/>
      <c r="ZE243" s="14"/>
      <c r="ZF243" s="14"/>
      <c r="ZG243" s="14"/>
      <c r="ZH243" s="14"/>
      <c r="ZI243" s="14"/>
      <c r="ZJ243" s="14"/>
      <c r="ZK243" s="14"/>
      <c r="ZL243" s="14"/>
      <c r="ZM243" s="14"/>
      <c r="ZN243" s="14"/>
      <c r="ZO243" s="14"/>
      <c r="ZP243" s="14"/>
      <c r="ZQ243" s="14"/>
      <c r="ZR243" s="14"/>
      <c r="ZS243" s="14"/>
      <c r="ZT243" s="14"/>
      <c r="ZU243" s="14"/>
      <c r="ZV243" s="14"/>
      <c r="ZW243" s="14"/>
      <c r="ZX243" s="14"/>
      <c r="ZY243" s="14"/>
      <c r="ZZ243" s="14"/>
      <c r="AAA243" s="14"/>
      <c r="AAB243" s="14"/>
      <c r="AAC243" s="14"/>
      <c r="AAD243" s="14"/>
      <c r="AAE243" s="14"/>
      <c r="AAF243" s="14"/>
      <c r="AAG243" s="14"/>
      <c r="AAH243" s="14"/>
      <c r="AAI243" s="14"/>
      <c r="AAJ243" s="14"/>
      <c r="AAK243" s="14"/>
      <c r="AAL243" s="14"/>
      <c r="AAM243" s="14"/>
      <c r="AAN243" s="14"/>
      <c r="AAO243" s="14"/>
      <c r="AAP243" s="14"/>
      <c r="AAQ243" s="14"/>
      <c r="AAR243" s="14"/>
      <c r="AAS243" s="14"/>
      <c r="AAT243" s="14"/>
      <c r="AAU243" s="14"/>
      <c r="AAV243" s="14"/>
      <c r="AAW243" s="14"/>
      <c r="AAX243" s="14"/>
      <c r="AAY243" s="14"/>
      <c r="AAZ243" s="14"/>
      <c r="ABA243" s="14"/>
      <c r="ABB243" s="14"/>
      <c r="ABC243" s="14"/>
      <c r="ABD243" s="14"/>
      <c r="ABE243" s="14"/>
      <c r="ABF243" s="14"/>
      <c r="ABG243" s="14"/>
      <c r="ABH243" s="14"/>
      <c r="ABI243" s="14"/>
      <c r="ABJ243" s="14"/>
      <c r="ABK243" s="14"/>
      <c r="ABL243" s="14"/>
      <c r="ABM243" s="14"/>
      <c r="ABN243" s="14"/>
      <c r="ABO243" s="14"/>
      <c r="ABP243" s="14"/>
      <c r="ABQ243" s="14"/>
      <c r="ABR243" s="14"/>
      <c r="ABS243" s="14"/>
      <c r="ABT243" s="14"/>
      <c r="ABU243" s="14"/>
      <c r="ABV243" s="14"/>
      <c r="ABW243" s="14"/>
      <c r="ABX243" s="14"/>
      <c r="ABY243" s="14"/>
      <c r="ABZ243" s="14"/>
      <c r="ACA243" s="14"/>
      <c r="ACB243" s="14"/>
      <c r="ACC243" s="14"/>
      <c r="ACD243" s="14"/>
      <c r="ACE243" s="14"/>
      <c r="ACF243" s="14"/>
      <c r="ACG243" s="14"/>
      <c r="ACH243" s="14"/>
      <c r="ACI243" s="14"/>
      <c r="ACJ243" s="14"/>
      <c r="ACK243" s="14"/>
      <c r="ACL243" s="14"/>
      <c r="ACM243" s="14"/>
      <c r="ACN243" s="14"/>
      <c r="ACO243" s="14"/>
      <c r="ACP243" s="14"/>
      <c r="ACQ243" s="14"/>
      <c r="ACR243" s="14"/>
      <c r="ACS243" s="14"/>
      <c r="ACT243" s="14"/>
      <c r="ACU243" s="14"/>
      <c r="ACV243" s="14"/>
      <c r="ACW243" s="14"/>
      <c r="ACX243" s="14"/>
      <c r="ACY243" s="14"/>
      <c r="ACZ243" s="14"/>
      <c r="ADA243" s="14"/>
      <c r="ADB243" s="14"/>
      <c r="ADC243" s="14"/>
      <c r="ADD243" s="14"/>
      <c r="ADE243" s="14"/>
      <c r="ADF243" s="14"/>
      <c r="ADG243" s="14"/>
      <c r="ADH243" s="14"/>
      <c r="ADI243" s="14"/>
      <c r="ADJ243" s="14"/>
      <c r="ADK243" s="14"/>
      <c r="ADL243" s="14"/>
      <c r="ADM243" s="14"/>
      <c r="ADN243" s="14"/>
      <c r="ADO243" s="14"/>
      <c r="ADP243" s="14"/>
      <c r="ADQ243" s="14"/>
      <c r="ADR243" s="14"/>
      <c r="ADS243" s="14"/>
      <c r="ADT243" s="14"/>
      <c r="ADU243" s="14"/>
      <c r="ADV243" s="14"/>
      <c r="ADW243" s="14"/>
      <c r="ADX243" s="14"/>
      <c r="ADY243" s="14"/>
      <c r="ADZ243" s="14"/>
      <c r="AEA243" s="14"/>
      <c r="AEB243" s="14"/>
      <c r="AEC243" s="14"/>
      <c r="AED243" s="14"/>
      <c r="AEE243" s="14"/>
      <c r="AEF243" s="14"/>
      <c r="AEG243" s="14"/>
      <c r="AEH243" s="14"/>
      <c r="AEI243" s="14"/>
      <c r="AEJ243" s="14"/>
      <c r="AEK243" s="14"/>
      <c r="AEL243" s="14"/>
      <c r="AEM243" s="14"/>
      <c r="AEN243" s="14"/>
      <c r="AEO243" s="14"/>
      <c r="AEP243" s="14"/>
      <c r="AEQ243" s="14"/>
      <c r="AER243" s="14"/>
      <c r="AES243" s="14"/>
      <c r="AET243" s="14"/>
      <c r="AEU243" s="14"/>
      <c r="AEV243" s="14"/>
      <c r="AEW243" s="14"/>
      <c r="AEX243" s="14"/>
      <c r="AEY243" s="14"/>
      <c r="AEZ243" s="14"/>
      <c r="AFA243" s="14"/>
      <c r="AFB243" s="14"/>
      <c r="AFC243" s="14"/>
      <c r="AFD243" s="14"/>
      <c r="AFE243" s="14"/>
      <c r="AFF243" s="14"/>
      <c r="AFG243" s="14"/>
      <c r="AFH243" s="14"/>
      <c r="AFI243" s="14"/>
      <c r="AFJ243" s="14"/>
      <c r="AFK243" s="14"/>
      <c r="AFL243" s="14"/>
      <c r="AFM243" s="14"/>
      <c r="AFN243" s="14"/>
      <c r="AFO243" s="14"/>
      <c r="AFP243" s="14"/>
      <c r="AFQ243" s="14"/>
      <c r="AFR243" s="14"/>
      <c r="AFS243" s="14"/>
      <c r="AFT243" s="14"/>
      <c r="AFU243" s="14"/>
      <c r="AFV243" s="14"/>
      <c r="AFW243" s="14"/>
      <c r="AFX243" s="14"/>
      <c r="AFY243" s="14"/>
      <c r="AFZ243" s="14"/>
      <c r="AGA243" s="14"/>
      <c r="AGB243" s="14"/>
      <c r="AGC243" s="14"/>
      <c r="AGD243" s="14"/>
      <c r="AGE243" s="14"/>
      <c r="AGF243" s="14"/>
      <c r="AGG243" s="14"/>
      <c r="AGH243" s="14"/>
      <c r="AGI243" s="14"/>
      <c r="AGJ243" s="14"/>
      <c r="AGK243" s="14"/>
      <c r="AGL243" s="14"/>
      <c r="AGM243" s="14"/>
      <c r="AGN243" s="14"/>
      <c r="AGO243" s="14"/>
      <c r="AGP243" s="14"/>
      <c r="AGQ243" s="14"/>
      <c r="AGR243" s="14"/>
      <c r="AGS243" s="14"/>
      <c r="AGT243" s="14"/>
      <c r="AGU243" s="14"/>
      <c r="AGV243" s="14"/>
      <c r="AGW243" s="14"/>
      <c r="AGX243" s="14"/>
      <c r="AGY243" s="14"/>
      <c r="AGZ243" s="14"/>
      <c r="AHA243" s="14"/>
      <c r="AHB243" s="14"/>
      <c r="AHC243" s="14"/>
      <c r="AHD243" s="14"/>
      <c r="AHE243" s="14"/>
      <c r="AHF243" s="14"/>
      <c r="AHG243" s="14"/>
      <c r="AHH243" s="14"/>
      <c r="AHI243" s="14"/>
      <c r="AHJ243" s="14"/>
      <c r="AHK243" s="14"/>
      <c r="AHL243" s="14"/>
      <c r="AHM243" s="14"/>
      <c r="AHN243" s="14"/>
      <c r="AHO243" s="14"/>
      <c r="AHP243" s="14"/>
      <c r="AHQ243" s="14"/>
      <c r="AHR243" s="14"/>
      <c r="AHS243" s="14"/>
      <c r="AHT243" s="14"/>
      <c r="AHU243" s="14"/>
      <c r="AHV243" s="14"/>
      <c r="AHW243" s="14"/>
      <c r="AHX243" s="14"/>
      <c r="AHY243" s="14"/>
      <c r="AHZ243" s="14"/>
      <c r="AIA243" s="14"/>
      <c r="AIB243" s="14"/>
      <c r="AIC243" s="14"/>
      <c r="AID243" s="14"/>
      <c r="AIE243" s="14"/>
      <c r="AIF243" s="14"/>
      <c r="AIG243" s="14"/>
      <c r="AIH243" s="14"/>
      <c r="AII243" s="14"/>
      <c r="AIJ243" s="14"/>
      <c r="AIK243" s="14"/>
      <c r="AIL243" s="14"/>
      <c r="AIM243" s="14"/>
      <c r="AIN243" s="14"/>
      <c r="AIO243" s="14"/>
      <c r="AIP243" s="14"/>
      <c r="AIQ243" s="14"/>
      <c r="AIR243" s="14"/>
      <c r="AIS243" s="14"/>
      <c r="AIT243" s="14"/>
      <c r="AIU243" s="14"/>
      <c r="AIV243" s="14"/>
      <c r="AIW243" s="14"/>
      <c r="AIX243" s="14"/>
      <c r="AIY243" s="14"/>
      <c r="AIZ243" s="14"/>
      <c r="AJA243" s="14"/>
      <c r="AJB243" s="14"/>
      <c r="AJC243" s="14"/>
      <c r="AJD243" s="14"/>
      <c r="AJE243" s="14"/>
      <c r="AJF243" s="14"/>
      <c r="AJG243" s="14"/>
      <c r="AJH243" s="14"/>
      <c r="AJI243" s="14"/>
      <c r="AJJ243" s="14"/>
      <c r="AJK243" s="14"/>
      <c r="AJL243" s="14"/>
      <c r="AJM243" s="14"/>
      <c r="AJN243" s="14"/>
      <c r="AJO243" s="14"/>
      <c r="AJP243" s="14"/>
      <c r="AJQ243" s="14"/>
      <c r="AJR243" s="14"/>
      <c r="AJS243" s="14"/>
      <c r="AJT243" s="14"/>
      <c r="AJU243" s="14"/>
      <c r="AJV243" s="14"/>
      <c r="AJW243" s="14"/>
      <c r="AJX243" s="14"/>
      <c r="AJY243" s="14"/>
      <c r="AJZ243" s="14"/>
      <c r="AKA243" s="14"/>
      <c r="AKB243" s="14"/>
      <c r="AKC243" s="14"/>
      <c r="AKD243" s="14"/>
      <c r="AKE243" s="14"/>
      <c r="AKF243" s="14"/>
      <c r="AKG243" s="14"/>
      <c r="AKH243" s="14"/>
      <c r="AKI243" s="14"/>
      <c r="AKJ243" s="14"/>
      <c r="AKK243" s="14"/>
      <c r="AKL243" s="14"/>
      <c r="AKM243" s="14"/>
      <c r="AKN243" s="14"/>
      <c r="AKO243" s="14"/>
      <c r="AKP243" s="14"/>
      <c r="AKQ243" s="14"/>
      <c r="AKR243" s="14"/>
      <c r="AKS243" s="14"/>
      <c r="AKT243" s="14"/>
      <c r="AKU243" s="14"/>
      <c r="AKV243" s="14"/>
      <c r="AKW243" s="14"/>
      <c r="AKX243" s="14"/>
      <c r="AKY243" s="14"/>
      <c r="AKZ243" s="14"/>
      <c r="ALA243" s="14"/>
      <c r="ALB243" s="14"/>
      <c r="ALC243" s="14"/>
      <c r="ALD243" s="14"/>
      <c r="ALE243" s="14"/>
      <c r="ALF243" s="14"/>
      <c r="ALG243" s="14"/>
      <c r="ALH243" s="14"/>
      <c r="ALI243" s="14"/>
      <c r="ALJ243" s="14"/>
      <c r="ALK243" s="14"/>
      <c r="ALL243" s="14"/>
      <c r="ALM243" s="14"/>
      <c r="ALN243" s="14"/>
      <c r="ALO243" s="14"/>
      <c r="ALP243" s="14"/>
      <c r="ALQ243" s="14"/>
      <c r="ALR243" s="14"/>
      <c r="ALS243" s="14"/>
      <c r="ALT243" s="14"/>
      <c r="ALU243" s="14"/>
      <c r="ALV243" s="14"/>
      <c r="ALW243" s="14"/>
      <c r="ALX243" s="14"/>
      <c r="ALY243" s="14"/>
      <c r="ALZ243" s="14"/>
      <c r="AMA243" s="14"/>
      <c r="AMB243" s="14"/>
      <c r="AMC243" s="14"/>
      <c r="AMD243" s="14"/>
      <c r="AME243" s="14"/>
      <c r="AMF243" s="14"/>
      <c r="AMG243" s="14"/>
      <c r="AMH243" s="14"/>
      <c r="AMI243" s="14"/>
      <c r="AMJ243" s="14"/>
      <c r="AMK243" s="14"/>
    </row>
    <row r="244" spans="1:1025" ht="15.75" x14ac:dyDescent="0.2">
      <c r="A244" s="52">
        <v>109</v>
      </c>
      <c r="B244" s="53" t="s">
        <v>128</v>
      </c>
      <c r="C244" s="46" t="s">
        <v>129</v>
      </c>
      <c r="D244" s="54">
        <v>3.76</v>
      </c>
      <c r="E244" s="54">
        <v>1.57</v>
      </c>
      <c r="F244" s="54">
        <v>26.4</v>
      </c>
      <c r="G244" s="25">
        <v>135</v>
      </c>
      <c r="H244" s="54">
        <v>0.26</v>
      </c>
    </row>
    <row r="245" spans="1:1025" ht="15.75" x14ac:dyDescent="0.2">
      <c r="A245" s="61">
        <v>304</v>
      </c>
      <c r="B245" s="62" t="s">
        <v>130</v>
      </c>
      <c r="C245" s="61">
        <v>160</v>
      </c>
      <c r="D245" s="78">
        <v>22.12</v>
      </c>
      <c r="E245" s="78">
        <v>6.29</v>
      </c>
      <c r="F245" s="78">
        <v>27.78</v>
      </c>
      <c r="G245" s="78">
        <v>333</v>
      </c>
      <c r="H245" s="78">
        <v>2.83</v>
      </c>
    </row>
    <row r="246" spans="1:1025" ht="15.75" x14ac:dyDescent="0.2">
      <c r="A246" s="23">
        <v>399</v>
      </c>
      <c r="B246" s="27" t="s">
        <v>56</v>
      </c>
      <c r="C246" s="25">
        <v>150</v>
      </c>
      <c r="D246" s="30">
        <v>0.12</v>
      </c>
      <c r="E246" s="30">
        <v>0.12</v>
      </c>
      <c r="F246" s="30">
        <v>8.9</v>
      </c>
      <c r="G246" s="31">
        <v>37</v>
      </c>
      <c r="H246" s="30">
        <v>1.3</v>
      </c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  <c r="AI246" s="74"/>
      <c r="AJ246" s="74"/>
      <c r="AK246" s="74"/>
      <c r="AL246" s="74"/>
      <c r="AM246" s="74"/>
      <c r="AN246" s="74"/>
      <c r="AO246" s="74"/>
      <c r="AP246" s="74"/>
      <c r="AQ246" s="74"/>
      <c r="AR246" s="74"/>
      <c r="AS246" s="74"/>
      <c r="AT246" s="74"/>
      <c r="AU246" s="74"/>
      <c r="AV246" s="74"/>
      <c r="AW246" s="74"/>
      <c r="AX246" s="74"/>
      <c r="AY246" s="74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74"/>
      <c r="BL246" s="82"/>
      <c r="BM246" s="82"/>
      <c r="BN246" s="82"/>
      <c r="BO246" s="82"/>
      <c r="BP246" s="82"/>
      <c r="BQ246" s="82"/>
      <c r="BR246" s="82"/>
      <c r="BS246" s="82"/>
      <c r="BT246" s="82"/>
      <c r="BU246" s="82"/>
      <c r="BV246" s="82"/>
      <c r="BW246" s="82"/>
      <c r="BX246" s="82"/>
      <c r="BY246" s="82"/>
      <c r="BZ246" s="82"/>
      <c r="CA246" s="82"/>
      <c r="CB246" s="82"/>
      <c r="CC246" s="82"/>
      <c r="CD246" s="82"/>
      <c r="CE246" s="82"/>
      <c r="CF246" s="82"/>
      <c r="CG246" s="82"/>
      <c r="CH246" s="82"/>
      <c r="CI246" s="82"/>
      <c r="CJ246" s="82"/>
      <c r="CK246" s="82"/>
      <c r="CL246" s="82"/>
      <c r="CM246" s="82"/>
      <c r="CN246" s="82"/>
      <c r="CO246" s="82"/>
      <c r="CP246" s="82"/>
      <c r="CQ246" s="82"/>
      <c r="CR246" s="82"/>
      <c r="CS246" s="82"/>
      <c r="CT246" s="82"/>
      <c r="CU246" s="82"/>
      <c r="CV246" s="82"/>
      <c r="CW246" s="82"/>
      <c r="CX246" s="82"/>
      <c r="CY246" s="82"/>
      <c r="CZ246" s="82"/>
      <c r="DA246" s="82"/>
      <c r="DB246" s="82"/>
      <c r="DC246" s="82"/>
      <c r="DD246" s="82"/>
      <c r="DE246" s="82"/>
      <c r="DF246" s="82"/>
      <c r="DG246" s="82"/>
      <c r="DH246" s="82"/>
      <c r="DI246" s="82"/>
      <c r="DJ246" s="82"/>
      <c r="DK246" s="82"/>
      <c r="DL246" s="82"/>
      <c r="DM246" s="82"/>
      <c r="DN246" s="82"/>
      <c r="DO246" s="82"/>
      <c r="DP246" s="82"/>
      <c r="DQ246" s="82"/>
      <c r="DR246" s="82"/>
      <c r="DS246" s="82"/>
      <c r="DT246" s="82"/>
      <c r="DU246" s="82"/>
      <c r="DV246" s="82"/>
      <c r="DW246" s="82"/>
      <c r="DX246" s="82"/>
      <c r="DY246" s="82"/>
      <c r="DZ246" s="82"/>
      <c r="EA246" s="82"/>
      <c r="EB246" s="82"/>
      <c r="EC246" s="82"/>
      <c r="ED246" s="82"/>
      <c r="EE246" s="82"/>
      <c r="EF246" s="82"/>
      <c r="EG246" s="82"/>
      <c r="EH246" s="82"/>
      <c r="EI246" s="82"/>
      <c r="EJ246" s="82"/>
      <c r="EK246" s="82"/>
      <c r="EL246" s="82"/>
      <c r="EM246" s="82"/>
      <c r="EN246" s="82"/>
      <c r="EO246" s="82"/>
      <c r="EP246" s="82"/>
      <c r="EQ246" s="82"/>
      <c r="ER246" s="82"/>
      <c r="ES246" s="82"/>
      <c r="ET246" s="82"/>
      <c r="EU246" s="82"/>
      <c r="EV246" s="82"/>
      <c r="EW246" s="82"/>
      <c r="EX246" s="82"/>
      <c r="EY246" s="82"/>
      <c r="EZ246" s="82"/>
      <c r="FA246" s="82"/>
      <c r="FB246" s="82"/>
      <c r="FC246" s="82"/>
      <c r="FD246" s="82"/>
      <c r="FE246" s="82"/>
      <c r="FF246" s="82"/>
      <c r="FG246" s="82"/>
      <c r="FH246" s="82"/>
      <c r="FI246" s="82"/>
      <c r="FJ246" s="82"/>
      <c r="FK246" s="82"/>
      <c r="FL246" s="82"/>
      <c r="FM246" s="82"/>
      <c r="FN246" s="82"/>
      <c r="FO246" s="82"/>
      <c r="FP246" s="82"/>
      <c r="FQ246" s="82"/>
      <c r="FR246" s="82"/>
      <c r="FS246" s="82"/>
      <c r="FT246" s="82"/>
      <c r="FU246" s="82"/>
      <c r="FV246" s="82"/>
      <c r="FW246" s="82"/>
      <c r="FX246" s="82"/>
      <c r="FY246" s="82"/>
      <c r="FZ246" s="82"/>
      <c r="GA246" s="82"/>
      <c r="GB246" s="82"/>
      <c r="GC246" s="82"/>
      <c r="GD246" s="82"/>
      <c r="GE246" s="82"/>
      <c r="GF246" s="82"/>
      <c r="GG246" s="82"/>
      <c r="GH246" s="82"/>
      <c r="GI246" s="82"/>
      <c r="GJ246" s="82"/>
      <c r="GK246" s="82"/>
      <c r="GL246" s="82"/>
      <c r="GM246" s="82"/>
      <c r="GN246" s="82"/>
      <c r="GO246" s="82"/>
      <c r="GP246" s="82"/>
      <c r="GQ246" s="82"/>
      <c r="GR246" s="82"/>
      <c r="GS246" s="82"/>
      <c r="GT246" s="82"/>
      <c r="GU246" s="82"/>
      <c r="GV246" s="82"/>
      <c r="GW246" s="82"/>
      <c r="GX246" s="82"/>
      <c r="GY246" s="82"/>
      <c r="GZ246" s="82"/>
      <c r="HA246" s="82"/>
      <c r="HB246" s="82"/>
      <c r="HC246" s="82"/>
      <c r="HD246" s="82"/>
      <c r="HE246" s="82"/>
      <c r="HF246" s="82"/>
      <c r="HG246" s="82"/>
      <c r="HH246" s="82"/>
      <c r="HI246" s="82"/>
      <c r="HJ246" s="82"/>
      <c r="HK246" s="82"/>
      <c r="HL246" s="82"/>
      <c r="HM246" s="82"/>
      <c r="HN246" s="82"/>
      <c r="HO246" s="82"/>
      <c r="HP246" s="82"/>
      <c r="HQ246" s="82"/>
      <c r="HR246" s="82"/>
      <c r="HS246" s="82"/>
      <c r="HT246" s="82"/>
      <c r="HU246" s="82"/>
      <c r="HV246" s="82"/>
      <c r="HW246" s="82"/>
      <c r="HX246" s="82"/>
      <c r="HY246" s="82"/>
      <c r="HZ246" s="82"/>
      <c r="IA246" s="82"/>
      <c r="IB246" s="82"/>
      <c r="IC246" s="82"/>
      <c r="ID246" s="82"/>
      <c r="IE246" s="82"/>
      <c r="IF246" s="82"/>
      <c r="IG246" s="82"/>
      <c r="IH246" s="82"/>
      <c r="II246" s="82"/>
      <c r="IJ246" s="82"/>
      <c r="IK246" s="82"/>
      <c r="IL246" s="82"/>
      <c r="IM246" s="82"/>
      <c r="IN246" s="82"/>
      <c r="IO246" s="82"/>
      <c r="IP246" s="82"/>
      <c r="IQ246" s="82"/>
      <c r="IR246" s="82"/>
      <c r="IS246" s="82"/>
      <c r="IT246" s="82"/>
      <c r="IU246" s="82"/>
      <c r="IV246" s="82"/>
      <c r="IW246" s="82"/>
      <c r="IX246" s="82"/>
      <c r="IY246" s="82"/>
      <c r="IZ246" s="82"/>
      <c r="JA246" s="82"/>
      <c r="JB246" s="82"/>
      <c r="JC246" s="82"/>
      <c r="JD246" s="82"/>
      <c r="JE246" s="82"/>
      <c r="JF246" s="82"/>
      <c r="JG246" s="82"/>
      <c r="JH246" s="82"/>
      <c r="JI246" s="82"/>
      <c r="JJ246" s="82"/>
      <c r="JK246" s="82"/>
      <c r="JL246" s="82"/>
      <c r="JM246" s="82"/>
      <c r="JN246" s="82"/>
      <c r="JO246" s="82"/>
      <c r="JP246" s="82"/>
      <c r="JQ246" s="82"/>
      <c r="JR246" s="82"/>
      <c r="JS246" s="82"/>
      <c r="JT246" s="82"/>
      <c r="JU246" s="82"/>
      <c r="JV246" s="82"/>
      <c r="JW246" s="82"/>
      <c r="JX246" s="82"/>
      <c r="JY246" s="82"/>
      <c r="JZ246" s="82"/>
      <c r="KA246" s="82"/>
      <c r="KB246" s="82"/>
      <c r="KC246" s="82"/>
      <c r="KD246" s="82"/>
      <c r="KE246" s="82"/>
      <c r="KF246" s="82"/>
      <c r="KG246" s="82"/>
      <c r="KH246" s="82"/>
      <c r="KI246" s="82"/>
      <c r="KJ246" s="82"/>
      <c r="KK246" s="82"/>
      <c r="KL246" s="82"/>
      <c r="KM246" s="82"/>
      <c r="KN246" s="82"/>
      <c r="KO246" s="82"/>
      <c r="KP246" s="82"/>
      <c r="KQ246" s="82"/>
      <c r="KR246" s="82"/>
      <c r="KS246" s="82"/>
      <c r="KT246" s="82"/>
      <c r="KU246" s="82"/>
      <c r="KV246" s="82"/>
      <c r="KW246" s="82"/>
      <c r="KX246" s="82"/>
      <c r="KY246" s="82"/>
      <c r="KZ246" s="82"/>
      <c r="LA246" s="82"/>
      <c r="LB246" s="82"/>
      <c r="LC246" s="82"/>
      <c r="LD246" s="82"/>
      <c r="LE246" s="82"/>
      <c r="LF246" s="82"/>
      <c r="LG246" s="82"/>
      <c r="LH246" s="82"/>
      <c r="LI246" s="82"/>
      <c r="LJ246" s="82"/>
      <c r="LK246" s="82"/>
      <c r="LL246" s="82"/>
      <c r="LM246" s="82"/>
      <c r="LN246" s="82"/>
      <c r="LO246" s="82"/>
      <c r="LP246" s="82"/>
      <c r="LQ246" s="82"/>
      <c r="LR246" s="82"/>
      <c r="LS246" s="82"/>
      <c r="LT246" s="82"/>
      <c r="LU246" s="82"/>
      <c r="LV246" s="82"/>
      <c r="LW246" s="82"/>
      <c r="LX246" s="82"/>
      <c r="LY246" s="82"/>
      <c r="LZ246" s="82"/>
      <c r="MA246" s="82"/>
      <c r="MB246" s="82"/>
      <c r="MC246" s="82"/>
      <c r="MD246" s="82"/>
      <c r="ME246" s="82"/>
      <c r="MF246" s="82"/>
      <c r="MG246" s="82"/>
      <c r="MH246" s="82"/>
      <c r="MI246" s="82"/>
      <c r="MJ246" s="82"/>
      <c r="MK246" s="82"/>
      <c r="ML246" s="82"/>
      <c r="MM246" s="82"/>
      <c r="MN246" s="82"/>
      <c r="MO246" s="82"/>
      <c r="MP246" s="82"/>
      <c r="MQ246" s="82"/>
      <c r="MR246" s="82"/>
      <c r="MS246" s="82"/>
      <c r="MT246" s="82"/>
      <c r="MU246" s="82"/>
      <c r="MV246" s="82"/>
      <c r="MW246" s="82"/>
      <c r="MX246" s="82"/>
      <c r="MY246" s="82"/>
      <c r="MZ246" s="82"/>
      <c r="NA246" s="82"/>
      <c r="NB246" s="82"/>
      <c r="NC246" s="82"/>
      <c r="ND246" s="82"/>
      <c r="NE246" s="82"/>
      <c r="NF246" s="82"/>
      <c r="NG246" s="82"/>
      <c r="NH246" s="82"/>
      <c r="NI246" s="82"/>
      <c r="NJ246" s="82"/>
      <c r="NK246" s="82"/>
      <c r="NL246" s="82"/>
      <c r="NM246" s="82"/>
      <c r="NN246" s="82"/>
      <c r="NO246" s="82"/>
      <c r="NP246" s="82"/>
      <c r="NQ246" s="82"/>
      <c r="NR246" s="82"/>
      <c r="NS246" s="82"/>
      <c r="NT246" s="82"/>
      <c r="NU246" s="82"/>
      <c r="NV246" s="82"/>
      <c r="NW246" s="82"/>
      <c r="NX246" s="82"/>
      <c r="NY246" s="82"/>
      <c r="NZ246" s="82"/>
      <c r="OA246" s="82"/>
      <c r="OB246" s="82"/>
      <c r="OC246" s="82"/>
      <c r="OD246" s="82"/>
      <c r="OE246" s="82"/>
      <c r="OF246" s="82"/>
      <c r="OG246" s="82"/>
      <c r="OH246" s="82"/>
      <c r="OI246" s="82"/>
      <c r="OJ246" s="82"/>
      <c r="OK246" s="82"/>
      <c r="OL246" s="82"/>
      <c r="OM246" s="82"/>
      <c r="ON246" s="82"/>
      <c r="OO246" s="82"/>
      <c r="OP246" s="82"/>
      <c r="OQ246" s="82"/>
      <c r="OR246" s="82"/>
      <c r="OS246" s="82"/>
      <c r="OT246" s="82"/>
      <c r="OU246" s="82"/>
      <c r="OV246" s="82"/>
      <c r="OW246" s="82"/>
      <c r="OX246" s="82"/>
      <c r="OY246" s="82"/>
      <c r="OZ246" s="82"/>
      <c r="PA246" s="82"/>
      <c r="PB246" s="82"/>
      <c r="PC246" s="82"/>
      <c r="PD246" s="82"/>
      <c r="PE246" s="82"/>
      <c r="PF246" s="82"/>
      <c r="PG246" s="82"/>
      <c r="PH246" s="82"/>
      <c r="PI246" s="82"/>
      <c r="PJ246" s="82"/>
      <c r="PK246" s="82"/>
      <c r="PL246" s="82"/>
      <c r="PM246" s="82"/>
      <c r="PN246" s="82"/>
      <c r="PO246" s="82"/>
      <c r="PP246" s="82"/>
      <c r="PQ246" s="82"/>
      <c r="PR246" s="82"/>
      <c r="PS246" s="82"/>
      <c r="PT246" s="82"/>
      <c r="PU246" s="82"/>
      <c r="PV246" s="82"/>
      <c r="PW246" s="82"/>
      <c r="PX246" s="82"/>
      <c r="PY246" s="82"/>
      <c r="PZ246" s="82"/>
      <c r="QA246" s="82"/>
      <c r="QB246" s="82"/>
      <c r="QC246" s="82"/>
      <c r="QD246" s="82"/>
      <c r="QE246" s="82"/>
      <c r="QF246" s="82"/>
      <c r="QG246" s="82"/>
      <c r="QH246" s="82"/>
      <c r="QI246" s="82"/>
      <c r="QJ246" s="82"/>
      <c r="QK246" s="82"/>
      <c r="QL246" s="82"/>
      <c r="QM246" s="82"/>
      <c r="QN246" s="82"/>
      <c r="QO246" s="82"/>
      <c r="QP246" s="82"/>
      <c r="QQ246" s="82"/>
      <c r="QR246" s="82"/>
      <c r="QS246" s="82"/>
      <c r="QT246" s="82"/>
      <c r="QU246" s="82"/>
      <c r="QV246" s="82"/>
      <c r="QW246" s="82"/>
      <c r="QX246" s="82"/>
      <c r="QY246" s="82"/>
      <c r="QZ246" s="82"/>
      <c r="RA246" s="82"/>
      <c r="RB246" s="82"/>
      <c r="RC246" s="82"/>
      <c r="RD246" s="82"/>
      <c r="RE246" s="82"/>
      <c r="RF246" s="82"/>
      <c r="RG246" s="82"/>
      <c r="RH246" s="82"/>
      <c r="RI246" s="82"/>
      <c r="RJ246" s="82"/>
      <c r="RK246" s="82"/>
      <c r="RL246" s="82"/>
      <c r="RM246" s="82"/>
      <c r="RN246" s="82"/>
      <c r="RO246" s="82"/>
      <c r="RP246" s="82"/>
      <c r="RQ246" s="82"/>
      <c r="RR246" s="82"/>
      <c r="RS246" s="82"/>
      <c r="RT246" s="82"/>
      <c r="RU246" s="82"/>
      <c r="RV246" s="82"/>
      <c r="RW246" s="82"/>
      <c r="RX246" s="82"/>
      <c r="RY246" s="82"/>
      <c r="RZ246" s="82"/>
      <c r="SA246" s="82"/>
      <c r="SB246" s="82"/>
      <c r="SC246" s="82"/>
      <c r="SD246" s="82"/>
      <c r="SE246" s="82"/>
      <c r="SF246" s="82"/>
      <c r="SG246" s="82"/>
      <c r="SH246" s="82"/>
      <c r="SI246" s="82"/>
      <c r="SJ246" s="82"/>
      <c r="SK246" s="82"/>
      <c r="SL246" s="82"/>
      <c r="SM246" s="82"/>
      <c r="SN246" s="82"/>
      <c r="SO246" s="82"/>
      <c r="SP246" s="82"/>
      <c r="SQ246" s="82"/>
      <c r="SR246" s="82"/>
      <c r="SS246" s="82"/>
      <c r="ST246" s="82"/>
      <c r="SU246" s="82"/>
      <c r="SV246" s="82"/>
      <c r="SW246" s="82"/>
      <c r="SX246" s="82"/>
      <c r="SY246" s="82"/>
      <c r="SZ246" s="82"/>
      <c r="TA246" s="82"/>
      <c r="TB246" s="82"/>
      <c r="TC246" s="82"/>
      <c r="TD246" s="82"/>
      <c r="TE246" s="82"/>
      <c r="TF246" s="82"/>
      <c r="TG246" s="82"/>
      <c r="TH246" s="82"/>
      <c r="TI246" s="82"/>
      <c r="TJ246" s="82"/>
      <c r="TK246" s="82"/>
      <c r="TL246" s="82"/>
      <c r="TM246" s="82"/>
      <c r="TN246" s="82"/>
      <c r="TO246" s="82"/>
      <c r="TP246" s="82"/>
      <c r="TQ246" s="82"/>
      <c r="TR246" s="82"/>
      <c r="TS246" s="82"/>
      <c r="TT246" s="82"/>
      <c r="TU246" s="82"/>
      <c r="TV246" s="82"/>
      <c r="TW246" s="82"/>
      <c r="TX246" s="82"/>
      <c r="TY246" s="82"/>
      <c r="TZ246" s="82"/>
      <c r="UA246" s="82"/>
      <c r="UB246" s="82"/>
      <c r="UC246" s="82"/>
      <c r="UD246" s="82"/>
      <c r="UE246" s="82"/>
      <c r="UF246" s="82"/>
      <c r="UG246" s="82"/>
      <c r="UH246" s="82"/>
      <c r="UI246" s="82"/>
      <c r="UJ246" s="82"/>
      <c r="UK246" s="82"/>
      <c r="UL246" s="82"/>
      <c r="UM246" s="82"/>
      <c r="UN246" s="82"/>
      <c r="UO246" s="82"/>
      <c r="UP246" s="82"/>
      <c r="UQ246" s="82"/>
      <c r="UR246" s="82"/>
      <c r="US246" s="82"/>
      <c r="UT246" s="82"/>
      <c r="UU246" s="82"/>
      <c r="UV246" s="82"/>
      <c r="UW246" s="82"/>
      <c r="UX246" s="82"/>
      <c r="UY246" s="82"/>
      <c r="UZ246" s="82"/>
      <c r="VA246" s="82"/>
      <c r="VB246" s="82"/>
      <c r="VC246" s="82"/>
      <c r="VD246" s="82"/>
      <c r="VE246" s="82"/>
      <c r="VF246" s="82"/>
      <c r="VG246" s="82"/>
      <c r="VH246" s="82"/>
      <c r="VI246" s="82"/>
      <c r="VJ246" s="82"/>
      <c r="VK246" s="82"/>
      <c r="VL246" s="82"/>
      <c r="VM246" s="82"/>
      <c r="VN246" s="82"/>
      <c r="VO246" s="82"/>
      <c r="VP246" s="82"/>
      <c r="VQ246" s="82"/>
      <c r="VR246" s="82"/>
      <c r="VS246" s="82"/>
      <c r="VT246" s="82"/>
      <c r="VU246" s="82"/>
      <c r="VV246" s="82"/>
      <c r="VW246" s="82"/>
      <c r="VX246" s="82"/>
      <c r="VY246" s="82"/>
      <c r="VZ246" s="82"/>
      <c r="WA246" s="82"/>
      <c r="WB246" s="82"/>
      <c r="WC246" s="82"/>
      <c r="WD246" s="82"/>
      <c r="WE246" s="82"/>
      <c r="WF246" s="82"/>
      <c r="WG246" s="82"/>
      <c r="WH246" s="82"/>
      <c r="WI246" s="82"/>
      <c r="WJ246" s="82"/>
      <c r="WK246" s="82"/>
      <c r="WL246" s="82"/>
      <c r="WM246" s="82"/>
      <c r="WN246" s="82"/>
      <c r="WO246" s="82"/>
      <c r="WP246" s="82"/>
      <c r="WQ246" s="82"/>
      <c r="WR246" s="82"/>
      <c r="WS246" s="82"/>
      <c r="WT246" s="82"/>
      <c r="WU246" s="82"/>
      <c r="WV246" s="82"/>
      <c r="WW246" s="82"/>
      <c r="WX246" s="82"/>
      <c r="WY246" s="82"/>
      <c r="WZ246" s="82"/>
      <c r="XA246" s="82"/>
      <c r="XB246" s="82"/>
      <c r="XC246" s="82"/>
      <c r="XD246" s="82"/>
      <c r="XE246" s="82"/>
      <c r="XF246" s="82"/>
      <c r="XG246" s="82"/>
      <c r="XH246" s="82"/>
      <c r="XI246" s="82"/>
      <c r="XJ246" s="82"/>
      <c r="XK246" s="82"/>
      <c r="XL246" s="82"/>
      <c r="XM246" s="82"/>
      <c r="XN246" s="82"/>
      <c r="XO246" s="82"/>
      <c r="XP246" s="82"/>
      <c r="XQ246" s="82"/>
      <c r="XR246" s="82"/>
      <c r="XS246" s="82"/>
      <c r="XT246" s="82"/>
      <c r="XU246" s="82"/>
      <c r="XV246" s="82"/>
      <c r="XW246" s="82"/>
      <c r="XX246" s="82"/>
      <c r="XY246" s="82"/>
      <c r="XZ246" s="82"/>
      <c r="YA246" s="82"/>
      <c r="YB246" s="82"/>
      <c r="YC246" s="82"/>
      <c r="YD246" s="82"/>
      <c r="YE246" s="82"/>
      <c r="YF246" s="82"/>
      <c r="YG246" s="82"/>
      <c r="YH246" s="82"/>
      <c r="YI246" s="82"/>
      <c r="YJ246" s="82"/>
      <c r="YK246" s="82"/>
      <c r="YL246" s="82"/>
      <c r="YM246" s="82"/>
      <c r="YN246" s="82"/>
      <c r="YO246" s="82"/>
      <c r="YP246" s="82"/>
      <c r="YQ246" s="82"/>
      <c r="YR246" s="82"/>
      <c r="YS246" s="82"/>
      <c r="YT246" s="82"/>
      <c r="YU246" s="82"/>
      <c r="YV246" s="82"/>
      <c r="YW246" s="82"/>
      <c r="YX246" s="82"/>
      <c r="YY246" s="82"/>
      <c r="YZ246" s="82"/>
      <c r="ZA246" s="82"/>
      <c r="ZB246" s="82"/>
      <c r="ZC246" s="82"/>
      <c r="ZD246" s="82"/>
      <c r="ZE246" s="82"/>
      <c r="ZF246" s="82"/>
      <c r="ZG246" s="82"/>
      <c r="ZH246" s="82"/>
      <c r="ZI246" s="82"/>
      <c r="ZJ246" s="82"/>
      <c r="ZK246" s="82"/>
      <c r="ZL246" s="82"/>
      <c r="ZM246" s="82"/>
      <c r="ZN246" s="82"/>
      <c r="ZO246" s="82"/>
      <c r="ZP246" s="82"/>
      <c r="ZQ246" s="82"/>
      <c r="ZR246" s="82"/>
      <c r="ZS246" s="82"/>
      <c r="ZT246" s="82"/>
      <c r="ZU246" s="82"/>
      <c r="ZV246" s="82"/>
      <c r="ZW246" s="82"/>
      <c r="ZX246" s="82"/>
      <c r="ZY246" s="82"/>
      <c r="ZZ246" s="82"/>
      <c r="AAA246" s="82"/>
      <c r="AAB246" s="82"/>
      <c r="AAC246" s="82"/>
      <c r="AAD246" s="82"/>
      <c r="AAE246" s="82"/>
      <c r="AAF246" s="82"/>
      <c r="AAG246" s="82"/>
      <c r="AAH246" s="82"/>
      <c r="AAI246" s="82"/>
      <c r="AAJ246" s="82"/>
      <c r="AAK246" s="82"/>
      <c r="AAL246" s="82"/>
      <c r="AAM246" s="82"/>
      <c r="AAN246" s="82"/>
      <c r="AAO246" s="82"/>
      <c r="AAP246" s="82"/>
      <c r="AAQ246" s="82"/>
      <c r="AAR246" s="82"/>
      <c r="AAS246" s="82"/>
      <c r="AAT246" s="82"/>
      <c r="AAU246" s="82"/>
      <c r="AAV246" s="82"/>
      <c r="AAW246" s="82"/>
      <c r="AAX246" s="82"/>
      <c r="AAY246" s="82"/>
      <c r="AAZ246" s="82"/>
      <c r="ABA246" s="82"/>
      <c r="ABB246" s="82"/>
      <c r="ABC246" s="82"/>
      <c r="ABD246" s="82"/>
      <c r="ABE246" s="82"/>
      <c r="ABF246" s="82"/>
      <c r="ABG246" s="82"/>
      <c r="ABH246" s="82"/>
      <c r="ABI246" s="82"/>
      <c r="ABJ246" s="82"/>
      <c r="ABK246" s="82"/>
      <c r="ABL246" s="82"/>
      <c r="ABM246" s="82"/>
      <c r="ABN246" s="82"/>
      <c r="ABO246" s="82"/>
      <c r="ABP246" s="82"/>
      <c r="ABQ246" s="82"/>
      <c r="ABR246" s="82"/>
      <c r="ABS246" s="82"/>
      <c r="ABT246" s="82"/>
      <c r="ABU246" s="82"/>
      <c r="ABV246" s="82"/>
      <c r="ABW246" s="82"/>
      <c r="ABX246" s="82"/>
      <c r="ABY246" s="82"/>
      <c r="ABZ246" s="82"/>
      <c r="ACA246" s="82"/>
      <c r="ACB246" s="82"/>
      <c r="ACC246" s="82"/>
      <c r="ACD246" s="82"/>
      <c r="ACE246" s="82"/>
      <c r="ACF246" s="82"/>
      <c r="ACG246" s="82"/>
      <c r="ACH246" s="82"/>
      <c r="ACI246" s="82"/>
      <c r="ACJ246" s="82"/>
      <c r="ACK246" s="82"/>
      <c r="ACL246" s="82"/>
      <c r="ACM246" s="82"/>
      <c r="ACN246" s="82"/>
      <c r="ACO246" s="82"/>
      <c r="ACP246" s="82"/>
      <c r="ACQ246" s="82"/>
      <c r="ACR246" s="82"/>
      <c r="ACS246" s="82"/>
      <c r="ACT246" s="82"/>
      <c r="ACU246" s="82"/>
      <c r="ACV246" s="82"/>
      <c r="ACW246" s="82"/>
      <c r="ACX246" s="82"/>
      <c r="ACY246" s="82"/>
      <c r="ACZ246" s="82"/>
      <c r="ADA246" s="82"/>
      <c r="ADB246" s="82"/>
      <c r="ADC246" s="82"/>
      <c r="ADD246" s="82"/>
      <c r="ADE246" s="82"/>
      <c r="ADF246" s="82"/>
      <c r="ADG246" s="82"/>
      <c r="ADH246" s="82"/>
      <c r="ADI246" s="82"/>
      <c r="ADJ246" s="82"/>
      <c r="ADK246" s="82"/>
      <c r="ADL246" s="82"/>
      <c r="ADM246" s="82"/>
      <c r="ADN246" s="82"/>
      <c r="ADO246" s="82"/>
      <c r="ADP246" s="82"/>
      <c r="ADQ246" s="82"/>
      <c r="ADR246" s="82"/>
      <c r="ADS246" s="82"/>
      <c r="ADT246" s="82"/>
      <c r="ADU246" s="82"/>
      <c r="ADV246" s="82"/>
      <c r="ADW246" s="82"/>
      <c r="ADX246" s="82"/>
      <c r="ADY246" s="82"/>
      <c r="ADZ246" s="82"/>
      <c r="AEA246" s="82"/>
      <c r="AEB246" s="82"/>
      <c r="AEC246" s="82"/>
      <c r="AED246" s="82"/>
      <c r="AEE246" s="82"/>
      <c r="AEF246" s="82"/>
      <c r="AEG246" s="82"/>
      <c r="AEH246" s="82"/>
      <c r="AEI246" s="82"/>
      <c r="AEJ246" s="82"/>
      <c r="AEK246" s="82"/>
      <c r="AEL246" s="82"/>
      <c r="AEM246" s="82"/>
      <c r="AEN246" s="82"/>
      <c r="AEO246" s="82"/>
      <c r="AEP246" s="82"/>
      <c r="AEQ246" s="82"/>
      <c r="AER246" s="82"/>
      <c r="AES246" s="82"/>
      <c r="AET246" s="82"/>
      <c r="AEU246" s="82"/>
      <c r="AEV246" s="82"/>
      <c r="AEW246" s="82"/>
      <c r="AEX246" s="82"/>
      <c r="AEY246" s="82"/>
      <c r="AEZ246" s="82"/>
      <c r="AFA246" s="82"/>
      <c r="AFB246" s="82"/>
      <c r="AFC246" s="82"/>
      <c r="AFD246" s="82"/>
      <c r="AFE246" s="82"/>
      <c r="AFF246" s="82"/>
      <c r="AFG246" s="82"/>
      <c r="AFH246" s="82"/>
      <c r="AFI246" s="82"/>
      <c r="AFJ246" s="82"/>
      <c r="AFK246" s="82"/>
      <c r="AFL246" s="82"/>
      <c r="AFM246" s="82"/>
      <c r="AFN246" s="82"/>
      <c r="AFO246" s="82"/>
      <c r="AFP246" s="82"/>
      <c r="AFQ246" s="82"/>
      <c r="AFR246" s="82"/>
      <c r="AFS246" s="82"/>
      <c r="AFT246" s="82"/>
      <c r="AFU246" s="82"/>
      <c r="AFV246" s="82"/>
      <c r="AFW246" s="82"/>
      <c r="AFX246" s="82"/>
      <c r="AFY246" s="82"/>
      <c r="AFZ246" s="82"/>
      <c r="AGA246" s="82"/>
      <c r="AGB246" s="82"/>
      <c r="AGC246" s="82"/>
      <c r="AGD246" s="82"/>
      <c r="AGE246" s="82"/>
      <c r="AGF246" s="82"/>
      <c r="AGG246" s="82"/>
      <c r="AGH246" s="82"/>
      <c r="AGI246" s="82"/>
      <c r="AGJ246" s="82"/>
      <c r="AGK246" s="82"/>
      <c r="AGL246" s="82"/>
      <c r="AGM246" s="82"/>
      <c r="AGN246" s="82"/>
      <c r="AGO246" s="82"/>
      <c r="AGP246" s="82"/>
      <c r="AGQ246" s="82"/>
      <c r="AGR246" s="82"/>
      <c r="AGS246" s="82"/>
      <c r="AGT246" s="82"/>
      <c r="AGU246" s="82"/>
      <c r="AGV246" s="82"/>
      <c r="AGW246" s="82"/>
      <c r="AGX246" s="82"/>
      <c r="AGY246" s="82"/>
      <c r="AGZ246" s="82"/>
      <c r="AHA246" s="82"/>
      <c r="AHB246" s="82"/>
      <c r="AHC246" s="82"/>
      <c r="AHD246" s="82"/>
      <c r="AHE246" s="82"/>
      <c r="AHF246" s="82"/>
      <c r="AHG246" s="82"/>
      <c r="AHH246" s="82"/>
      <c r="AHI246" s="82"/>
      <c r="AHJ246" s="82"/>
      <c r="AHK246" s="82"/>
      <c r="AHL246" s="82"/>
      <c r="AHM246" s="82"/>
      <c r="AHN246" s="82"/>
      <c r="AHO246" s="82"/>
      <c r="AHP246" s="82"/>
      <c r="AHQ246" s="82"/>
      <c r="AHR246" s="82"/>
      <c r="AHS246" s="82"/>
      <c r="AHT246" s="82"/>
      <c r="AHU246" s="82"/>
      <c r="AHV246" s="82"/>
      <c r="AHW246" s="82"/>
      <c r="AHX246" s="82"/>
      <c r="AHY246" s="82"/>
      <c r="AHZ246" s="82"/>
      <c r="AIA246" s="82"/>
      <c r="AIB246" s="82"/>
      <c r="AIC246" s="82"/>
      <c r="AID246" s="82"/>
      <c r="AIE246" s="82"/>
      <c r="AIF246" s="82"/>
      <c r="AIG246" s="82"/>
      <c r="AIH246" s="82"/>
      <c r="AII246" s="82"/>
      <c r="AIJ246" s="82"/>
      <c r="AIK246" s="82"/>
      <c r="AIL246" s="82"/>
      <c r="AIM246" s="82"/>
      <c r="AIN246" s="82"/>
      <c r="AIO246" s="82"/>
      <c r="AIP246" s="82"/>
      <c r="AIQ246" s="82"/>
      <c r="AIR246" s="82"/>
      <c r="AIS246" s="82"/>
      <c r="AIT246" s="82"/>
      <c r="AIU246" s="82"/>
      <c r="AIV246" s="82"/>
      <c r="AIW246" s="82"/>
      <c r="AIX246" s="82"/>
      <c r="AIY246" s="82"/>
      <c r="AIZ246" s="82"/>
      <c r="AJA246" s="82"/>
      <c r="AJB246" s="82"/>
      <c r="AJC246" s="82"/>
      <c r="AJD246" s="82"/>
      <c r="AJE246" s="82"/>
      <c r="AJF246" s="82"/>
      <c r="AJG246" s="82"/>
      <c r="AJH246" s="82"/>
      <c r="AJI246" s="82"/>
      <c r="AJJ246" s="82"/>
      <c r="AJK246" s="82"/>
      <c r="AJL246" s="82"/>
      <c r="AJM246" s="82"/>
      <c r="AJN246" s="82"/>
      <c r="AJO246" s="82"/>
      <c r="AJP246" s="82"/>
      <c r="AJQ246" s="82"/>
      <c r="AJR246" s="82"/>
      <c r="AJS246" s="82"/>
      <c r="AJT246" s="82"/>
      <c r="AJU246" s="82"/>
      <c r="AJV246" s="82"/>
      <c r="AJW246" s="82"/>
      <c r="AJX246" s="82"/>
      <c r="AJY246" s="82"/>
      <c r="AJZ246" s="82"/>
      <c r="AKA246" s="82"/>
      <c r="AKB246" s="82"/>
      <c r="AKC246" s="82"/>
      <c r="AKD246" s="82"/>
      <c r="AKE246" s="82"/>
      <c r="AKF246" s="82"/>
      <c r="AKG246" s="82"/>
      <c r="AKH246" s="82"/>
      <c r="AKI246" s="82"/>
      <c r="AKJ246" s="82"/>
      <c r="AKK246" s="82"/>
      <c r="AKL246" s="82"/>
      <c r="AKM246" s="82"/>
      <c r="AKN246" s="82"/>
      <c r="AKO246" s="82"/>
      <c r="AKP246" s="82"/>
      <c r="AKQ246" s="82"/>
      <c r="AKR246" s="82"/>
      <c r="AKS246" s="82"/>
      <c r="AKT246" s="82"/>
      <c r="AKU246" s="82"/>
      <c r="AKV246" s="82"/>
      <c r="AKW246" s="82"/>
      <c r="AKX246" s="82"/>
      <c r="AKY246" s="82"/>
      <c r="AKZ246" s="82"/>
      <c r="ALA246" s="82"/>
      <c r="ALB246" s="82"/>
      <c r="ALC246" s="82"/>
      <c r="ALD246" s="82"/>
      <c r="ALE246" s="82"/>
      <c r="ALF246" s="82"/>
      <c r="ALG246" s="82"/>
      <c r="ALH246" s="82"/>
      <c r="ALI246" s="82"/>
      <c r="ALJ246" s="82"/>
      <c r="ALK246" s="82"/>
      <c r="ALL246" s="82"/>
      <c r="ALM246" s="82"/>
      <c r="ALN246" s="82"/>
      <c r="ALO246" s="82"/>
      <c r="ALP246" s="82"/>
      <c r="ALQ246" s="82"/>
      <c r="ALR246" s="82"/>
      <c r="ALS246" s="82"/>
      <c r="ALT246" s="82"/>
      <c r="ALU246" s="82"/>
      <c r="ALV246" s="82"/>
      <c r="ALW246" s="82"/>
      <c r="ALX246" s="82"/>
      <c r="ALY246" s="82"/>
      <c r="ALZ246" s="82"/>
      <c r="AMA246" s="82"/>
      <c r="AMB246" s="82"/>
      <c r="AMC246" s="82"/>
      <c r="AMD246" s="82"/>
      <c r="AME246" s="82"/>
      <c r="AMF246" s="82"/>
      <c r="AMG246" s="82"/>
      <c r="AMH246" s="82"/>
      <c r="AMI246" s="82"/>
      <c r="AMJ246" s="82"/>
      <c r="AMK246" s="82"/>
    </row>
    <row r="247" spans="1:1025" ht="15.75" x14ac:dyDescent="0.2">
      <c r="A247" s="23"/>
      <c r="B247" s="27" t="s">
        <v>36</v>
      </c>
      <c r="C247" s="25">
        <v>35</v>
      </c>
      <c r="D247" s="40">
        <v>2.5</v>
      </c>
      <c r="E247" s="40">
        <v>0.4</v>
      </c>
      <c r="F247" s="30">
        <v>15.8</v>
      </c>
      <c r="G247" s="31">
        <v>75</v>
      </c>
      <c r="H247" s="40">
        <v>0</v>
      </c>
    </row>
    <row r="248" spans="1:1025" ht="15.75" x14ac:dyDescent="0.2">
      <c r="A248" s="23"/>
      <c r="B248" s="27" t="s">
        <v>28</v>
      </c>
      <c r="C248" s="25">
        <v>560</v>
      </c>
      <c r="D248" s="26">
        <f>SUM(D243:D247)</f>
        <v>29.200000000000003</v>
      </c>
      <c r="E248" s="26">
        <f>SUM(E243:E247)</f>
        <v>10.08</v>
      </c>
      <c r="F248" s="26">
        <f>SUM(F243:F247)</f>
        <v>82.18</v>
      </c>
      <c r="G248" s="25">
        <f>SUM(G243:G247)</f>
        <v>611</v>
      </c>
      <c r="H248" s="26">
        <f>SUM(H243:H247)</f>
        <v>8.31</v>
      </c>
    </row>
    <row r="249" spans="1:1025" ht="15.75" x14ac:dyDescent="0.2">
      <c r="A249" s="33"/>
      <c r="B249" s="60" t="s">
        <v>37</v>
      </c>
      <c r="C249" s="35"/>
      <c r="D249" s="83"/>
      <c r="E249" s="83"/>
      <c r="F249" s="38"/>
      <c r="G249" s="35"/>
      <c r="H249" s="83"/>
    </row>
    <row r="250" spans="1:1025" ht="15.75" x14ac:dyDescent="0.2">
      <c r="A250" s="33">
        <v>258</v>
      </c>
      <c r="B250" s="32" t="s">
        <v>131</v>
      </c>
      <c r="C250" s="35">
        <v>60</v>
      </c>
      <c r="D250" s="38">
        <v>9</v>
      </c>
      <c r="E250" s="38">
        <v>2.7</v>
      </c>
      <c r="F250" s="38">
        <v>5.8</v>
      </c>
      <c r="G250" s="35">
        <v>83</v>
      </c>
      <c r="H250" s="38">
        <v>1.8</v>
      </c>
    </row>
    <row r="251" spans="1:1025" ht="15.75" x14ac:dyDescent="0.2">
      <c r="A251" s="52">
        <v>321</v>
      </c>
      <c r="B251" s="53" t="s">
        <v>89</v>
      </c>
      <c r="C251" s="46">
        <v>120</v>
      </c>
      <c r="D251" s="54">
        <v>2.4500000000000002</v>
      </c>
      <c r="E251" s="54">
        <v>3.84</v>
      </c>
      <c r="F251" s="54">
        <v>16.350000000000001</v>
      </c>
      <c r="G251" s="25">
        <v>110</v>
      </c>
      <c r="H251" s="54">
        <v>14.53</v>
      </c>
    </row>
    <row r="252" spans="1:1025" s="82" customFormat="1" ht="31.5" x14ac:dyDescent="0.2">
      <c r="A252" s="44" t="s">
        <v>90</v>
      </c>
      <c r="B252" s="45" t="s">
        <v>91</v>
      </c>
      <c r="C252" s="67">
        <v>30</v>
      </c>
      <c r="D252" s="68">
        <v>0.47</v>
      </c>
      <c r="E252" s="68">
        <v>1.53</v>
      </c>
      <c r="F252" s="68">
        <v>3.67</v>
      </c>
      <c r="G252" s="67">
        <v>30.67</v>
      </c>
      <c r="H252" s="68">
        <v>12.9</v>
      </c>
      <c r="I252" s="44"/>
      <c r="J252" s="45"/>
      <c r="K252" s="67"/>
      <c r="L252" s="68"/>
      <c r="M252" s="68"/>
      <c r="N252" s="68"/>
      <c r="O252" s="67"/>
      <c r="P252" s="68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14"/>
      <c r="DL252" s="14"/>
      <c r="DM252" s="14"/>
      <c r="DN252" s="14"/>
      <c r="DO252" s="14"/>
      <c r="DP252" s="14"/>
      <c r="DQ252" s="14"/>
      <c r="DR252" s="14"/>
      <c r="DS252" s="14"/>
      <c r="DT252" s="14"/>
      <c r="DU252" s="14"/>
      <c r="DV252" s="14"/>
      <c r="DW252" s="14"/>
      <c r="DX252" s="14"/>
      <c r="DY252" s="14"/>
      <c r="DZ252" s="14"/>
      <c r="EA252" s="14"/>
      <c r="EB252" s="14"/>
      <c r="EC252" s="14"/>
      <c r="ED252" s="14"/>
      <c r="EE252" s="14"/>
      <c r="EF252" s="14"/>
      <c r="EG252" s="14"/>
      <c r="EH252" s="14"/>
      <c r="EI252" s="14"/>
      <c r="EJ252" s="14"/>
      <c r="EK252" s="14"/>
      <c r="EL252" s="14"/>
      <c r="EM252" s="14"/>
      <c r="EN252" s="14"/>
      <c r="EO252" s="14"/>
      <c r="EP252" s="14"/>
      <c r="EQ252" s="14"/>
      <c r="ER252" s="14"/>
      <c r="ES252" s="14"/>
      <c r="ET252" s="14"/>
      <c r="EU252" s="14"/>
      <c r="EV252" s="14"/>
      <c r="EW252" s="14"/>
      <c r="EX252" s="14"/>
      <c r="EY252" s="14"/>
      <c r="EZ252" s="14"/>
      <c r="FA252" s="14"/>
      <c r="FB252" s="14"/>
      <c r="FC252" s="14"/>
      <c r="FD252" s="14"/>
      <c r="FE252" s="14"/>
      <c r="FF252" s="14"/>
      <c r="FG252" s="14"/>
      <c r="FH252" s="14"/>
      <c r="FI252" s="14"/>
      <c r="FJ252" s="14"/>
      <c r="FK252" s="14"/>
      <c r="FL252" s="14"/>
      <c r="FM252" s="14"/>
      <c r="FN252" s="14"/>
      <c r="FO252" s="14"/>
      <c r="FP252" s="14"/>
      <c r="FQ252" s="14"/>
      <c r="FR252" s="14"/>
      <c r="FS252" s="14"/>
      <c r="FT252" s="14"/>
      <c r="FU252" s="14"/>
      <c r="FV252" s="14"/>
      <c r="FW252" s="14"/>
      <c r="FX252" s="14"/>
      <c r="FY252" s="14"/>
      <c r="FZ252" s="14"/>
      <c r="GA252" s="14"/>
      <c r="GB252" s="14"/>
      <c r="GC252" s="14"/>
      <c r="GD252" s="14"/>
      <c r="GE252" s="14"/>
      <c r="GF252" s="14"/>
      <c r="GG252" s="14"/>
      <c r="GH252" s="14"/>
      <c r="GI252" s="14"/>
      <c r="GJ252" s="14"/>
      <c r="GK252" s="14"/>
      <c r="GL252" s="14"/>
      <c r="GM252" s="14"/>
      <c r="GN252" s="14"/>
      <c r="GO252" s="14"/>
      <c r="GP252" s="14"/>
      <c r="GQ252" s="14"/>
      <c r="GR252" s="14"/>
      <c r="GS252" s="14"/>
      <c r="GT252" s="14"/>
      <c r="GU252" s="14"/>
      <c r="GV252" s="14"/>
      <c r="GW252" s="14"/>
      <c r="GX252" s="14"/>
      <c r="GY252" s="14"/>
      <c r="GZ252" s="14"/>
      <c r="HA252" s="14"/>
      <c r="HB252" s="14"/>
      <c r="HC252" s="14"/>
      <c r="HD252" s="14"/>
      <c r="HE252" s="14"/>
      <c r="HF252" s="14"/>
      <c r="HG252" s="14"/>
      <c r="HH252" s="14"/>
      <c r="HI252" s="14"/>
      <c r="HJ252" s="14"/>
      <c r="HK252" s="14"/>
      <c r="HL252" s="14"/>
      <c r="HM252" s="14"/>
      <c r="HN252" s="14"/>
      <c r="HO252" s="14"/>
      <c r="HP252" s="14"/>
      <c r="HQ252" s="14"/>
      <c r="HR252" s="14"/>
      <c r="HS252" s="14"/>
      <c r="HT252" s="14"/>
      <c r="HU252" s="14"/>
      <c r="HV252" s="14"/>
      <c r="HW252" s="14"/>
      <c r="HX252" s="14"/>
      <c r="HY252" s="14"/>
      <c r="HZ252" s="14"/>
      <c r="IA252" s="14"/>
      <c r="IB252" s="14"/>
      <c r="IC252" s="14"/>
      <c r="ID252" s="14"/>
      <c r="IE252" s="14"/>
      <c r="IF252" s="14"/>
      <c r="IG252" s="14"/>
      <c r="IH252" s="14"/>
      <c r="II252" s="14"/>
      <c r="IJ252" s="14"/>
      <c r="IK252" s="14"/>
      <c r="IL252" s="14"/>
      <c r="IM252" s="14"/>
      <c r="IN252" s="14"/>
      <c r="IO252" s="14"/>
      <c r="IP252" s="14"/>
      <c r="IQ252" s="14"/>
      <c r="IR252" s="14"/>
      <c r="IS252" s="14"/>
      <c r="IT252" s="14"/>
      <c r="IU252" s="14"/>
      <c r="IV252" s="14"/>
      <c r="IW252" s="14"/>
      <c r="IX252" s="14"/>
      <c r="IY252" s="14"/>
      <c r="IZ252" s="14"/>
      <c r="JA252" s="14"/>
      <c r="JB252" s="14"/>
      <c r="JC252" s="14"/>
      <c r="JD252" s="14"/>
      <c r="JE252" s="14"/>
      <c r="JF252" s="14"/>
      <c r="JG252" s="14"/>
      <c r="JH252" s="14"/>
      <c r="JI252" s="14"/>
      <c r="JJ252" s="14"/>
      <c r="JK252" s="14"/>
      <c r="JL252" s="14"/>
      <c r="JM252" s="14"/>
      <c r="JN252" s="14"/>
      <c r="JO252" s="14"/>
      <c r="JP252" s="14"/>
      <c r="JQ252" s="14"/>
      <c r="JR252" s="14"/>
      <c r="JS252" s="14"/>
      <c r="JT252" s="14"/>
      <c r="JU252" s="14"/>
      <c r="JV252" s="14"/>
      <c r="JW252" s="14"/>
      <c r="JX252" s="14"/>
      <c r="JY252" s="14"/>
      <c r="JZ252" s="14"/>
      <c r="KA252" s="14"/>
      <c r="KB252" s="14"/>
      <c r="KC252" s="14"/>
      <c r="KD252" s="14"/>
      <c r="KE252" s="14"/>
      <c r="KF252" s="14"/>
      <c r="KG252" s="14"/>
      <c r="KH252" s="14"/>
      <c r="KI252" s="14"/>
      <c r="KJ252" s="14"/>
      <c r="KK252" s="14"/>
      <c r="KL252" s="14"/>
      <c r="KM252" s="14"/>
      <c r="KN252" s="14"/>
      <c r="KO252" s="14"/>
      <c r="KP252" s="14"/>
      <c r="KQ252" s="14"/>
      <c r="KR252" s="14"/>
      <c r="KS252" s="14"/>
      <c r="KT252" s="14"/>
      <c r="KU252" s="14"/>
      <c r="KV252" s="14"/>
      <c r="KW252" s="14"/>
      <c r="KX252" s="14"/>
      <c r="KY252" s="14"/>
      <c r="KZ252" s="14"/>
      <c r="LA252" s="14"/>
      <c r="LB252" s="14"/>
      <c r="LC252" s="14"/>
      <c r="LD252" s="14"/>
      <c r="LE252" s="14"/>
      <c r="LF252" s="14"/>
      <c r="LG252" s="14"/>
      <c r="LH252" s="14"/>
      <c r="LI252" s="14"/>
      <c r="LJ252" s="14"/>
      <c r="LK252" s="14"/>
      <c r="LL252" s="14"/>
      <c r="LM252" s="14"/>
      <c r="LN252" s="14"/>
      <c r="LO252" s="14"/>
      <c r="LP252" s="14"/>
      <c r="LQ252" s="14"/>
      <c r="LR252" s="14"/>
      <c r="LS252" s="14"/>
      <c r="LT252" s="14"/>
      <c r="LU252" s="14"/>
      <c r="LV252" s="14"/>
      <c r="LW252" s="14"/>
      <c r="LX252" s="14"/>
      <c r="LY252" s="14"/>
      <c r="LZ252" s="14"/>
      <c r="MA252" s="14"/>
      <c r="MB252" s="14"/>
      <c r="MC252" s="14"/>
      <c r="MD252" s="14"/>
      <c r="ME252" s="14"/>
      <c r="MF252" s="14"/>
      <c r="MG252" s="14"/>
      <c r="MH252" s="14"/>
      <c r="MI252" s="14"/>
      <c r="MJ252" s="14"/>
      <c r="MK252" s="14"/>
      <c r="ML252" s="14"/>
      <c r="MM252" s="14"/>
      <c r="MN252" s="14"/>
      <c r="MO252" s="14"/>
      <c r="MP252" s="14"/>
      <c r="MQ252" s="14"/>
      <c r="MR252" s="14"/>
      <c r="MS252" s="14"/>
      <c r="MT252" s="14"/>
      <c r="MU252" s="14"/>
      <c r="MV252" s="14"/>
      <c r="MW252" s="14"/>
      <c r="MX252" s="14"/>
      <c r="MY252" s="14"/>
      <c r="MZ252" s="14"/>
      <c r="NA252" s="14"/>
      <c r="NB252" s="14"/>
      <c r="NC252" s="14"/>
      <c r="ND252" s="14"/>
      <c r="NE252" s="14"/>
      <c r="NF252" s="14"/>
      <c r="NG252" s="14"/>
      <c r="NH252" s="14"/>
      <c r="NI252" s="14"/>
      <c r="NJ252" s="14"/>
      <c r="NK252" s="14"/>
      <c r="NL252" s="14"/>
      <c r="NM252" s="14"/>
      <c r="NN252" s="14"/>
      <c r="NO252" s="14"/>
      <c r="NP252" s="14"/>
      <c r="NQ252" s="14"/>
      <c r="NR252" s="14"/>
      <c r="NS252" s="14"/>
      <c r="NT252" s="14"/>
      <c r="NU252" s="14"/>
      <c r="NV252" s="14"/>
      <c r="NW252" s="14"/>
      <c r="NX252" s="14"/>
      <c r="NY252" s="14"/>
      <c r="NZ252" s="14"/>
      <c r="OA252" s="14"/>
      <c r="OB252" s="14"/>
      <c r="OC252" s="14"/>
      <c r="OD252" s="14"/>
      <c r="OE252" s="14"/>
      <c r="OF252" s="14"/>
      <c r="OG252" s="14"/>
      <c r="OH252" s="14"/>
      <c r="OI252" s="14"/>
      <c r="OJ252" s="14"/>
      <c r="OK252" s="14"/>
      <c r="OL252" s="14"/>
      <c r="OM252" s="14"/>
      <c r="ON252" s="14"/>
      <c r="OO252" s="14"/>
      <c r="OP252" s="14"/>
      <c r="OQ252" s="14"/>
      <c r="OR252" s="14"/>
      <c r="OS252" s="14"/>
      <c r="OT252" s="14"/>
      <c r="OU252" s="14"/>
      <c r="OV252" s="14"/>
      <c r="OW252" s="14"/>
      <c r="OX252" s="14"/>
      <c r="OY252" s="14"/>
      <c r="OZ252" s="14"/>
      <c r="PA252" s="14"/>
      <c r="PB252" s="14"/>
      <c r="PC252" s="14"/>
      <c r="PD252" s="14"/>
      <c r="PE252" s="14"/>
      <c r="PF252" s="14"/>
      <c r="PG252" s="14"/>
      <c r="PH252" s="14"/>
      <c r="PI252" s="14"/>
      <c r="PJ252" s="14"/>
      <c r="PK252" s="14"/>
      <c r="PL252" s="14"/>
      <c r="PM252" s="14"/>
      <c r="PN252" s="14"/>
      <c r="PO252" s="14"/>
      <c r="PP252" s="14"/>
      <c r="PQ252" s="14"/>
      <c r="PR252" s="14"/>
      <c r="PS252" s="14"/>
      <c r="PT252" s="14"/>
      <c r="PU252" s="14"/>
      <c r="PV252" s="14"/>
      <c r="PW252" s="14"/>
      <c r="PX252" s="14"/>
      <c r="PY252" s="14"/>
      <c r="PZ252" s="14"/>
      <c r="QA252" s="14"/>
      <c r="QB252" s="14"/>
      <c r="QC252" s="14"/>
      <c r="QD252" s="14"/>
      <c r="QE252" s="14"/>
      <c r="QF252" s="14"/>
      <c r="QG252" s="14"/>
      <c r="QH252" s="14"/>
      <c r="QI252" s="14"/>
      <c r="QJ252" s="14"/>
      <c r="QK252" s="14"/>
      <c r="QL252" s="14"/>
      <c r="QM252" s="14"/>
      <c r="QN252" s="14"/>
      <c r="QO252" s="14"/>
      <c r="QP252" s="14"/>
      <c r="QQ252" s="14"/>
      <c r="QR252" s="14"/>
      <c r="QS252" s="14"/>
      <c r="QT252" s="14"/>
      <c r="QU252" s="14"/>
      <c r="QV252" s="14"/>
      <c r="QW252" s="14"/>
      <c r="QX252" s="14"/>
      <c r="QY252" s="14"/>
      <c r="QZ252" s="14"/>
      <c r="RA252" s="14"/>
      <c r="RB252" s="14"/>
      <c r="RC252" s="14"/>
      <c r="RD252" s="14"/>
      <c r="RE252" s="14"/>
      <c r="RF252" s="14"/>
      <c r="RG252" s="14"/>
      <c r="RH252" s="14"/>
      <c r="RI252" s="14"/>
      <c r="RJ252" s="14"/>
      <c r="RK252" s="14"/>
      <c r="RL252" s="14"/>
      <c r="RM252" s="14"/>
      <c r="RN252" s="14"/>
      <c r="RO252" s="14"/>
      <c r="RP252" s="14"/>
      <c r="RQ252" s="14"/>
      <c r="RR252" s="14"/>
      <c r="RS252" s="14"/>
      <c r="RT252" s="14"/>
      <c r="RU252" s="14"/>
      <c r="RV252" s="14"/>
      <c r="RW252" s="14"/>
      <c r="RX252" s="14"/>
      <c r="RY252" s="14"/>
      <c r="RZ252" s="14"/>
      <c r="SA252" s="14"/>
      <c r="SB252" s="14"/>
      <c r="SC252" s="14"/>
      <c r="SD252" s="14"/>
      <c r="SE252" s="14"/>
      <c r="SF252" s="14"/>
      <c r="SG252" s="14"/>
      <c r="SH252" s="14"/>
      <c r="SI252" s="14"/>
      <c r="SJ252" s="14"/>
      <c r="SK252" s="14"/>
      <c r="SL252" s="14"/>
      <c r="SM252" s="14"/>
      <c r="SN252" s="14"/>
      <c r="SO252" s="14"/>
      <c r="SP252" s="14"/>
      <c r="SQ252" s="14"/>
      <c r="SR252" s="14"/>
      <c r="SS252" s="14"/>
      <c r="ST252" s="14"/>
      <c r="SU252" s="14"/>
      <c r="SV252" s="14"/>
      <c r="SW252" s="14"/>
      <c r="SX252" s="14"/>
      <c r="SY252" s="14"/>
      <c r="SZ252" s="14"/>
      <c r="TA252" s="14"/>
      <c r="TB252" s="14"/>
      <c r="TC252" s="14"/>
      <c r="TD252" s="14"/>
      <c r="TE252" s="14"/>
      <c r="TF252" s="14"/>
      <c r="TG252" s="14"/>
      <c r="TH252" s="14"/>
      <c r="TI252" s="14"/>
      <c r="TJ252" s="14"/>
      <c r="TK252" s="14"/>
      <c r="TL252" s="14"/>
      <c r="TM252" s="14"/>
      <c r="TN252" s="14"/>
      <c r="TO252" s="14"/>
      <c r="TP252" s="14"/>
      <c r="TQ252" s="14"/>
      <c r="TR252" s="14"/>
      <c r="TS252" s="14"/>
      <c r="TT252" s="14"/>
      <c r="TU252" s="14"/>
      <c r="TV252" s="14"/>
      <c r="TW252" s="14"/>
      <c r="TX252" s="14"/>
      <c r="TY252" s="14"/>
      <c r="TZ252" s="14"/>
      <c r="UA252" s="14"/>
      <c r="UB252" s="14"/>
      <c r="UC252" s="14"/>
      <c r="UD252" s="14"/>
      <c r="UE252" s="14"/>
      <c r="UF252" s="14"/>
      <c r="UG252" s="14"/>
      <c r="UH252" s="14"/>
      <c r="UI252" s="14"/>
      <c r="UJ252" s="14"/>
      <c r="UK252" s="14"/>
      <c r="UL252" s="14"/>
      <c r="UM252" s="14"/>
      <c r="UN252" s="14"/>
      <c r="UO252" s="14"/>
      <c r="UP252" s="14"/>
      <c r="UQ252" s="14"/>
      <c r="UR252" s="14"/>
      <c r="US252" s="14"/>
      <c r="UT252" s="14"/>
      <c r="UU252" s="14"/>
      <c r="UV252" s="14"/>
      <c r="UW252" s="14"/>
      <c r="UX252" s="14"/>
      <c r="UY252" s="14"/>
      <c r="UZ252" s="14"/>
      <c r="VA252" s="14"/>
      <c r="VB252" s="14"/>
      <c r="VC252" s="14"/>
      <c r="VD252" s="14"/>
      <c r="VE252" s="14"/>
      <c r="VF252" s="14"/>
      <c r="VG252" s="14"/>
      <c r="VH252" s="14"/>
      <c r="VI252" s="14"/>
      <c r="VJ252" s="14"/>
      <c r="VK252" s="14"/>
      <c r="VL252" s="14"/>
      <c r="VM252" s="14"/>
      <c r="VN252" s="14"/>
      <c r="VO252" s="14"/>
      <c r="VP252" s="14"/>
      <c r="VQ252" s="14"/>
      <c r="VR252" s="14"/>
      <c r="VS252" s="14"/>
      <c r="VT252" s="14"/>
      <c r="VU252" s="14"/>
      <c r="VV252" s="14"/>
      <c r="VW252" s="14"/>
      <c r="VX252" s="14"/>
      <c r="VY252" s="14"/>
      <c r="VZ252" s="14"/>
      <c r="WA252" s="14"/>
      <c r="WB252" s="14"/>
      <c r="WC252" s="14"/>
      <c r="WD252" s="14"/>
      <c r="WE252" s="14"/>
      <c r="WF252" s="14"/>
      <c r="WG252" s="14"/>
      <c r="WH252" s="14"/>
      <c r="WI252" s="14"/>
      <c r="WJ252" s="14"/>
      <c r="WK252" s="14"/>
      <c r="WL252" s="14"/>
      <c r="WM252" s="14"/>
      <c r="WN252" s="14"/>
      <c r="WO252" s="14"/>
      <c r="WP252" s="14"/>
      <c r="WQ252" s="14"/>
      <c r="WR252" s="14"/>
      <c r="WS252" s="14"/>
      <c r="WT252" s="14"/>
      <c r="WU252" s="14"/>
      <c r="WV252" s="14"/>
      <c r="WW252" s="14"/>
      <c r="WX252" s="14"/>
      <c r="WY252" s="14"/>
      <c r="WZ252" s="14"/>
      <c r="XA252" s="14"/>
      <c r="XB252" s="14"/>
      <c r="XC252" s="14"/>
      <c r="XD252" s="14"/>
      <c r="XE252" s="14"/>
      <c r="XF252" s="14"/>
      <c r="XG252" s="14"/>
      <c r="XH252" s="14"/>
      <c r="XI252" s="14"/>
      <c r="XJ252" s="14"/>
      <c r="XK252" s="14"/>
      <c r="XL252" s="14"/>
      <c r="XM252" s="14"/>
      <c r="XN252" s="14"/>
      <c r="XO252" s="14"/>
      <c r="XP252" s="14"/>
      <c r="XQ252" s="14"/>
      <c r="XR252" s="14"/>
      <c r="XS252" s="14"/>
      <c r="XT252" s="14"/>
      <c r="XU252" s="14"/>
      <c r="XV252" s="14"/>
      <c r="XW252" s="14"/>
      <c r="XX252" s="14"/>
      <c r="XY252" s="14"/>
      <c r="XZ252" s="14"/>
      <c r="YA252" s="14"/>
      <c r="YB252" s="14"/>
      <c r="YC252" s="14"/>
      <c r="YD252" s="14"/>
      <c r="YE252" s="14"/>
      <c r="YF252" s="14"/>
      <c r="YG252" s="14"/>
      <c r="YH252" s="14"/>
      <c r="YI252" s="14"/>
      <c r="YJ252" s="14"/>
      <c r="YK252" s="14"/>
      <c r="YL252" s="14"/>
      <c r="YM252" s="14"/>
      <c r="YN252" s="14"/>
      <c r="YO252" s="14"/>
      <c r="YP252" s="14"/>
      <c r="YQ252" s="14"/>
      <c r="YR252" s="14"/>
      <c r="YS252" s="14"/>
      <c r="YT252" s="14"/>
      <c r="YU252" s="14"/>
      <c r="YV252" s="14"/>
      <c r="YW252" s="14"/>
      <c r="YX252" s="14"/>
      <c r="YY252" s="14"/>
      <c r="YZ252" s="14"/>
      <c r="ZA252" s="14"/>
      <c r="ZB252" s="14"/>
      <c r="ZC252" s="14"/>
      <c r="ZD252" s="14"/>
      <c r="ZE252" s="14"/>
      <c r="ZF252" s="14"/>
      <c r="ZG252" s="14"/>
      <c r="ZH252" s="14"/>
      <c r="ZI252" s="14"/>
      <c r="ZJ252" s="14"/>
      <c r="ZK252" s="14"/>
      <c r="ZL252" s="14"/>
      <c r="ZM252" s="14"/>
      <c r="ZN252" s="14"/>
      <c r="ZO252" s="14"/>
      <c r="ZP252" s="14"/>
      <c r="ZQ252" s="14"/>
      <c r="ZR252" s="14"/>
      <c r="ZS252" s="14"/>
      <c r="ZT252" s="14"/>
      <c r="ZU252" s="14"/>
      <c r="ZV252" s="14"/>
      <c r="ZW252" s="14"/>
      <c r="ZX252" s="14"/>
      <c r="ZY252" s="14"/>
      <c r="ZZ252" s="14"/>
      <c r="AAA252" s="14"/>
      <c r="AAB252" s="14"/>
      <c r="AAC252" s="14"/>
      <c r="AAD252" s="14"/>
      <c r="AAE252" s="14"/>
      <c r="AAF252" s="14"/>
      <c r="AAG252" s="14"/>
      <c r="AAH252" s="14"/>
      <c r="AAI252" s="14"/>
      <c r="AAJ252" s="14"/>
      <c r="AAK252" s="14"/>
      <c r="AAL252" s="14"/>
      <c r="AAM252" s="14"/>
      <c r="AAN252" s="14"/>
      <c r="AAO252" s="14"/>
      <c r="AAP252" s="14"/>
      <c r="AAQ252" s="14"/>
      <c r="AAR252" s="14"/>
      <c r="AAS252" s="14"/>
      <c r="AAT252" s="14"/>
      <c r="AAU252" s="14"/>
      <c r="AAV252" s="14"/>
      <c r="AAW252" s="14"/>
      <c r="AAX252" s="14"/>
      <c r="AAY252" s="14"/>
      <c r="AAZ252" s="14"/>
      <c r="ABA252" s="14"/>
      <c r="ABB252" s="14"/>
      <c r="ABC252" s="14"/>
      <c r="ABD252" s="14"/>
      <c r="ABE252" s="14"/>
      <c r="ABF252" s="14"/>
      <c r="ABG252" s="14"/>
      <c r="ABH252" s="14"/>
      <c r="ABI252" s="14"/>
      <c r="ABJ252" s="14"/>
      <c r="ABK252" s="14"/>
      <c r="ABL252" s="14"/>
      <c r="ABM252" s="14"/>
      <c r="ABN252" s="14"/>
      <c r="ABO252" s="14"/>
      <c r="ABP252" s="14"/>
      <c r="ABQ252" s="14"/>
      <c r="ABR252" s="14"/>
      <c r="ABS252" s="14"/>
      <c r="ABT252" s="14"/>
      <c r="ABU252" s="14"/>
      <c r="ABV252" s="14"/>
      <c r="ABW252" s="14"/>
      <c r="ABX252" s="14"/>
      <c r="ABY252" s="14"/>
      <c r="ABZ252" s="14"/>
      <c r="ACA252" s="14"/>
      <c r="ACB252" s="14"/>
      <c r="ACC252" s="14"/>
      <c r="ACD252" s="14"/>
      <c r="ACE252" s="14"/>
      <c r="ACF252" s="14"/>
      <c r="ACG252" s="14"/>
      <c r="ACH252" s="14"/>
      <c r="ACI252" s="14"/>
      <c r="ACJ252" s="14"/>
      <c r="ACK252" s="14"/>
      <c r="ACL252" s="14"/>
      <c r="ACM252" s="14"/>
      <c r="ACN252" s="14"/>
      <c r="ACO252" s="14"/>
      <c r="ACP252" s="14"/>
      <c r="ACQ252" s="14"/>
      <c r="ACR252" s="14"/>
      <c r="ACS252" s="14"/>
      <c r="ACT252" s="14"/>
      <c r="ACU252" s="14"/>
      <c r="ACV252" s="14"/>
      <c r="ACW252" s="14"/>
      <c r="ACX252" s="14"/>
      <c r="ACY252" s="14"/>
      <c r="ACZ252" s="14"/>
      <c r="ADA252" s="14"/>
      <c r="ADB252" s="14"/>
      <c r="ADC252" s="14"/>
      <c r="ADD252" s="14"/>
      <c r="ADE252" s="14"/>
      <c r="ADF252" s="14"/>
      <c r="ADG252" s="14"/>
      <c r="ADH252" s="14"/>
      <c r="ADI252" s="14"/>
      <c r="ADJ252" s="14"/>
      <c r="ADK252" s="14"/>
      <c r="ADL252" s="14"/>
      <c r="ADM252" s="14"/>
      <c r="ADN252" s="14"/>
      <c r="ADO252" s="14"/>
      <c r="ADP252" s="14"/>
      <c r="ADQ252" s="14"/>
      <c r="ADR252" s="14"/>
      <c r="ADS252" s="14"/>
      <c r="ADT252" s="14"/>
      <c r="ADU252" s="14"/>
      <c r="ADV252" s="14"/>
      <c r="ADW252" s="14"/>
      <c r="ADX252" s="14"/>
      <c r="ADY252" s="14"/>
      <c r="ADZ252" s="14"/>
      <c r="AEA252" s="14"/>
      <c r="AEB252" s="14"/>
      <c r="AEC252" s="14"/>
      <c r="AED252" s="14"/>
      <c r="AEE252" s="14"/>
      <c r="AEF252" s="14"/>
      <c r="AEG252" s="14"/>
      <c r="AEH252" s="14"/>
      <c r="AEI252" s="14"/>
      <c r="AEJ252" s="14"/>
      <c r="AEK252" s="14"/>
      <c r="AEL252" s="14"/>
      <c r="AEM252" s="14"/>
      <c r="AEN252" s="14"/>
      <c r="AEO252" s="14"/>
      <c r="AEP252" s="14"/>
      <c r="AEQ252" s="14"/>
      <c r="AER252" s="14"/>
      <c r="AES252" s="14"/>
      <c r="AET252" s="14"/>
      <c r="AEU252" s="14"/>
      <c r="AEV252" s="14"/>
      <c r="AEW252" s="14"/>
      <c r="AEX252" s="14"/>
      <c r="AEY252" s="14"/>
      <c r="AEZ252" s="14"/>
      <c r="AFA252" s="14"/>
      <c r="AFB252" s="14"/>
      <c r="AFC252" s="14"/>
      <c r="AFD252" s="14"/>
      <c r="AFE252" s="14"/>
      <c r="AFF252" s="14"/>
      <c r="AFG252" s="14"/>
      <c r="AFH252" s="14"/>
      <c r="AFI252" s="14"/>
      <c r="AFJ252" s="14"/>
      <c r="AFK252" s="14"/>
      <c r="AFL252" s="14"/>
      <c r="AFM252" s="14"/>
      <c r="AFN252" s="14"/>
      <c r="AFO252" s="14"/>
      <c r="AFP252" s="14"/>
      <c r="AFQ252" s="14"/>
      <c r="AFR252" s="14"/>
      <c r="AFS252" s="14"/>
      <c r="AFT252" s="14"/>
      <c r="AFU252" s="14"/>
      <c r="AFV252" s="14"/>
      <c r="AFW252" s="14"/>
      <c r="AFX252" s="14"/>
      <c r="AFY252" s="14"/>
      <c r="AFZ252" s="14"/>
      <c r="AGA252" s="14"/>
      <c r="AGB252" s="14"/>
      <c r="AGC252" s="14"/>
      <c r="AGD252" s="14"/>
      <c r="AGE252" s="14"/>
      <c r="AGF252" s="14"/>
      <c r="AGG252" s="14"/>
      <c r="AGH252" s="14"/>
      <c r="AGI252" s="14"/>
      <c r="AGJ252" s="14"/>
      <c r="AGK252" s="14"/>
      <c r="AGL252" s="14"/>
      <c r="AGM252" s="14"/>
      <c r="AGN252" s="14"/>
      <c r="AGO252" s="14"/>
      <c r="AGP252" s="14"/>
      <c r="AGQ252" s="14"/>
      <c r="AGR252" s="14"/>
      <c r="AGS252" s="14"/>
      <c r="AGT252" s="14"/>
      <c r="AGU252" s="14"/>
      <c r="AGV252" s="14"/>
      <c r="AGW252" s="14"/>
      <c r="AGX252" s="14"/>
      <c r="AGY252" s="14"/>
      <c r="AGZ252" s="14"/>
      <c r="AHA252" s="14"/>
      <c r="AHB252" s="14"/>
      <c r="AHC252" s="14"/>
      <c r="AHD252" s="14"/>
      <c r="AHE252" s="14"/>
      <c r="AHF252" s="14"/>
      <c r="AHG252" s="14"/>
      <c r="AHH252" s="14"/>
      <c r="AHI252" s="14"/>
      <c r="AHJ252" s="14"/>
      <c r="AHK252" s="14"/>
      <c r="AHL252" s="14"/>
      <c r="AHM252" s="14"/>
      <c r="AHN252" s="14"/>
      <c r="AHO252" s="14"/>
      <c r="AHP252" s="14"/>
      <c r="AHQ252" s="14"/>
      <c r="AHR252" s="14"/>
      <c r="AHS252" s="14"/>
      <c r="AHT252" s="14"/>
      <c r="AHU252" s="14"/>
      <c r="AHV252" s="14"/>
      <c r="AHW252" s="14"/>
      <c r="AHX252" s="14"/>
      <c r="AHY252" s="14"/>
      <c r="AHZ252" s="14"/>
      <c r="AIA252" s="14"/>
      <c r="AIB252" s="14"/>
      <c r="AIC252" s="14"/>
      <c r="AID252" s="14"/>
      <c r="AIE252" s="14"/>
      <c r="AIF252" s="14"/>
      <c r="AIG252" s="14"/>
      <c r="AIH252" s="14"/>
      <c r="AII252" s="14"/>
      <c r="AIJ252" s="14"/>
      <c r="AIK252" s="14"/>
      <c r="AIL252" s="14"/>
      <c r="AIM252" s="14"/>
      <c r="AIN252" s="14"/>
      <c r="AIO252" s="14"/>
      <c r="AIP252" s="14"/>
      <c r="AIQ252" s="14"/>
      <c r="AIR252" s="14"/>
      <c r="AIS252" s="14"/>
      <c r="AIT252" s="14"/>
      <c r="AIU252" s="14"/>
      <c r="AIV252" s="14"/>
      <c r="AIW252" s="14"/>
      <c r="AIX252" s="14"/>
      <c r="AIY252" s="14"/>
      <c r="AIZ252" s="14"/>
      <c r="AJA252" s="14"/>
      <c r="AJB252" s="14"/>
      <c r="AJC252" s="14"/>
      <c r="AJD252" s="14"/>
      <c r="AJE252" s="14"/>
      <c r="AJF252" s="14"/>
      <c r="AJG252" s="14"/>
      <c r="AJH252" s="14"/>
      <c r="AJI252" s="14"/>
      <c r="AJJ252" s="14"/>
      <c r="AJK252" s="14"/>
      <c r="AJL252" s="14"/>
      <c r="AJM252" s="14"/>
      <c r="AJN252" s="14"/>
      <c r="AJO252" s="14"/>
      <c r="AJP252" s="14"/>
      <c r="AJQ252" s="14"/>
      <c r="AJR252" s="14"/>
      <c r="AJS252" s="14"/>
      <c r="AJT252" s="14"/>
      <c r="AJU252" s="14"/>
      <c r="AJV252" s="14"/>
      <c r="AJW252" s="14"/>
      <c r="AJX252" s="14"/>
      <c r="AJY252" s="14"/>
      <c r="AJZ252" s="14"/>
      <c r="AKA252" s="14"/>
      <c r="AKB252" s="14"/>
      <c r="AKC252" s="14"/>
      <c r="AKD252" s="14"/>
      <c r="AKE252" s="14"/>
      <c r="AKF252" s="14"/>
      <c r="AKG252" s="14"/>
      <c r="AKH252" s="14"/>
      <c r="AKI252" s="14"/>
      <c r="AKJ252" s="14"/>
      <c r="AKK252" s="14"/>
      <c r="AKL252" s="14"/>
      <c r="AKM252" s="14"/>
      <c r="AKN252" s="14"/>
      <c r="AKO252" s="14"/>
      <c r="AKP252" s="14"/>
      <c r="AKQ252" s="14"/>
      <c r="AKR252" s="14"/>
      <c r="AKS252" s="14"/>
      <c r="AKT252" s="14"/>
      <c r="AKU252" s="14"/>
      <c r="AKV252" s="14"/>
      <c r="AKW252" s="14"/>
      <c r="AKX252" s="14"/>
      <c r="AKY252" s="14"/>
      <c r="AKZ252" s="14"/>
      <c r="ALA252" s="14"/>
      <c r="ALB252" s="14"/>
      <c r="ALC252" s="14"/>
      <c r="ALD252" s="14"/>
      <c r="ALE252" s="14"/>
      <c r="ALF252" s="14"/>
      <c r="ALG252" s="14"/>
      <c r="ALH252" s="14"/>
      <c r="ALI252" s="14"/>
      <c r="ALJ252" s="14"/>
      <c r="ALK252" s="14"/>
      <c r="ALL252" s="14"/>
      <c r="ALM252" s="14"/>
      <c r="ALN252" s="14"/>
      <c r="ALO252" s="14"/>
      <c r="ALP252" s="14"/>
      <c r="ALQ252" s="14"/>
      <c r="ALR252" s="14"/>
      <c r="ALS252" s="14"/>
      <c r="ALT252" s="14"/>
      <c r="ALU252" s="14"/>
      <c r="ALV252" s="14"/>
      <c r="ALW252" s="14"/>
      <c r="ALX252" s="14"/>
      <c r="ALY252" s="14"/>
      <c r="ALZ252" s="14"/>
      <c r="AMA252" s="14"/>
      <c r="AMB252" s="14"/>
      <c r="AMC252" s="14"/>
      <c r="AMD252" s="14"/>
      <c r="AME252" s="14"/>
      <c r="AMF252" s="14"/>
      <c r="AMG252" s="14"/>
      <c r="AMH252" s="14"/>
      <c r="AMI252" s="14"/>
      <c r="AMJ252" s="14"/>
      <c r="AMK252" s="14"/>
    </row>
    <row r="253" spans="1:1025" ht="15.75" x14ac:dyDescent="0.2">
      <c r="A253" s="44"/>
      <c r="B253" s="45" t="s">
        <v>132</v>
      </c>
      <c r="C253" s="67">
        <v>20</v>
      </c>
      <c r="D253" s="38">
        <v>1.6</v>
      </c>
      <c r="E253" s="38">
        <v>3</v>
      </c>
      <c r="F253" s="38">
        <v>12.6</v>
      </c>
      <c r="G253" s="35">
        <v>84</v>
      </c>
      <c r="H253" s="38">
        <v>0</v>
      </c>
    </row>
    <row r="254" spans="1:1025" ht="15.75" x14ac:dyDescent="0.2">
      <c r="A254" s="23">
        <v>399</v>
      </c>
      <c r="B254" s="27" t="s">
        <v>59</v>
      </c>
      <c r="C254" s="25">
        <v>180</v>
      </c>
      <c r="D254" s="30">
        <v>0.9</v>
      </c>
      <c r="E254" s="30">
        <v>0</v>
      </c>
      <c r="F254" s="30">
        <v>18.18</v>
      </c>
      <c r="G254" s="55">
        <v>76</v>
      </c>
      <c r="H254" s="30">
        <v>3.6</v>
      </c>
    </row>
    <row r="255" spans="1:1025" ht="15.75" x14ac:dyDescent="0.2">
      <c r="A255" s="23"/>
      <c r="B255" s="27" t="s">
        <v>27</v>
      </c>
      <c r="C255" s="25">
        <v>25</v>
      </c>
      <c r="D255" s="30">
        <v>2</v>
      </c>
      <c r="E255" s="30">
        <v>0.5</v>
      </c>
      <c r="F255" s="30">
        <v>14.3</v>
      </c>
      <c r="G255" s="31">
        <v>70</v>
      </c>
      <c r="H255" s="30">
        <v>0</v>
      </c>
    </row>
    <row r="256" spans="1:1025" ht="15.75" x14ac:dyDescent="0.2">
      <c r="A256" s="23"/>
      <c r="B256" s="27" t="s">
        <v>28</v>
      </c>
      <c r="C256" s="25">
        <f t="shared" ref="C256:H256" si="12">SUM(C250:C255)</f>
        <v>435</v>
      </c>
      <c r="D256" s="26">
        <f t="shared" si="12"/>
        <v>16.420000000000002</v>
      </c>
      <c r="E256" s="26">
        <f t="shared" si="12"/>
        <v>11.57</v>
      </c>
      <c r="F256" s="26">
        <f t="shared" si="12"/>
        <v>70.900000000000006</v>
      </c>
      <c r="G256" s="25">
        <f t="shared" si="12"/>
        <v>453.67</v>
      </c>
      <c r="H256" s="26">
        <f t="shared" si="12"/>
        <v>32.83</v>
      </c>
    </row>
    <row r="257" spans="1:16" ht="15.75" x14ac:dyDescent="0.2">
      <c r="A257" s="23"/>
      <c r="B257" s="27"/>
      <c r="C257" s="25"/>
      <c r="D257" s="26"/>
      <c r="E257" s="26"/>
      <c r="F257" s="26"/>
      <c r="G257" s="25"/>
      <c r="H257" s="26"/>
    </row>
    <row r="258" spans="1:16" ht="15.75" x14ac:dyDescent="0.2">
      <c r="A258" s="23"/>
      <c r="B258" s="41" t="s">
        <v>42</v>
      </c>
      <c r="C258" s="79">
        <f t="shared" ref="C258:H258" si="13">C238+C241+C248+C256</f>
        <v>1470</v>
      </c>
      <c r="D258" s="80">
        <f t="shared" si="13"/>
        <v>61.570000000000007</v>
      </c>
      <c r="E258" s="80">
        <f t="shared" si="13"/>
        <v>32.980000000000004</v>
      </c>
      <c r="F258" s="80">
        <f t="shared" si="13"/>
        <v>201.78</v>
      </c>
      <c r="G258" s="79">
        <f t="shared" si="13"/>
        <v>1425.67</v>
      </c>
      <c r="H258" s="80">
        <f t="shared" si="13"/>
        <v>43.41</v>
      </c>
    </row>
    <row r="259" spans="1:16" ht="19.5" customHeight="1" x14ac:dyDescent="0.2">
      <c r="A259" s="8" t="s">
        <v>133</v>
      </c>
      <c r="B259" s="8"/>
      <c r="C259" s="8"/>
      <c r="D259" s="8"/>
      <c r="E259" s="8"/>
      <c r="F259" s="8"/>
      <c r="G259" s="8"/>
      <c r="H259" s="8"/>
    </row>
    <row r="260" spans="1:16" ht="34.5" customHeight="1" x14ac:dyDescent="0.2">
      <c r="A260" s="7" t="s">
        <v>12</v>
      </c>
      <c r="B260" s="7" t="s">
        <v>13</v>
      </c>
      <c r="C260" s="6" t="s">
        <v>14</v>
      </c>
      <c r="D260" s="5" t="s">
        <v>15</v>
      </c>
      <c r="E260" s="5"/>
      <c r="F260" s="5"/>
      <c r="G260" s="5"/>
      <c r="H260" s="5"/>
    </row>
    <row r="261" spans="1:16" ht="12.75" customHeight="1" x14ac:dyDescent="0.2">
      <c r="A261" s="7"/>
      <c r="B261" s="7"/>
      <c r="C261" s="6"/>
      <c r="D261" s="5" t="s">
        <v>16</v>
      </c>
      <c r="E261" s="5" t="s">
        <v>17</v>
      </c>
      <c r="F261" s="5" t="s">
        <v>18</v>
      </c>
      <c r="G261" s="6" t="s">
        <v>19</v>
      </c>
      <c r="H261" s="5" t="s">
        <v>20</v>
      </c>
    </row>
    <row r="262" spans="1:16" x14ac:dyDescent="0.2">
      <c r="A262" s="7"/>
      <c r="B262" s="7"/>
      <c r="C262" s="6"/>
      <c r="D262" s="5"/>
      <c r="E262" s="5"/>
      <c r="F262" s="5"/>
      <c r="G262" s="6"/>
      <c r="H262" s="5"/>
    </row>
    <row r="263" spans="1:16" ht="15.75" x14ac:dyDescent="0.2">
      <c r="A263" s="23"/>
      <c r="B263" s="24" t="s">
        <v>21</v>
      </c>
      <c r="C263" s="25"/>
      <c r="D263" s="26"/>
      <c r="E263" s="26"/>
      <c r="F263" s="26"/>
      <c r="G263" s="25"/>
      <c r="H263" s="26"/>
    </row>
    <row r="264" spans="1:16" ht="15.75" x14ac:dyDescent="0.2">
      <c r="A264" s="23">
        <v>3</v>
      </c>
      <c r="B264" s="27" t="s">
        <v>44</v>
      </c>
      <c r="C264" s="25" t="s">
        <v>45</v>
      </c>
      <c r="D264" s="26">
        <v>4.3</v>
      </c>
      <c r="E264" s="26">
        <v>7</v>
      </c>
      <c r="F264" s="26">
        <v>14.3</v>
      </c>
      <c r="G264" s="25">
        <v>138</v>
      </c>
      <c r="H264" s="26">
        <v>7.0000000000000007E-2</v>
      </c>
    </row>
    <row r="265" spans="1:16" ht="21.6" customHeight="1" x14ac:dyDescent="0.2">
      <c r="A265" s="44">
        <v>189</v>
      </c>
      <c r="B265" s="45" t="s">
        <v>134</v>
      </c>
      <c r="C265" s="67" t="s">
        <v>135</v>
      </c>
      <c r="D265" s="81">
        <v>8</v>
      </c>
      <c r="E265" s="81">
        <v>6.4</v>
      </c>
      <c r="F265" s="68">
        <v>59</v>
      </c>
      <c r="G265" s="67">
        <v>323</v>
      </c>
      <c r="H265" s="81">
        <v>0.7</v>
      </c>
      <c r="I265" s="44"/>
      <c r="J265" s="45"/>
      <c r="K265" s="67"/>
      <c r="L265" s="81"/>
      <c r="M265" s="81"/>
      <c r="N265" s="68"/>
      <c r="O265" s="67"/>
      <c r="P265" s="81"/>
    </row>
    <row r="266" spans="1:16" ht="15.75" x14ac:dyDescent="0.2">
      <c r="A266" s="23">
        <v>392</v>
      </c>
      <c r="B266" s="27" t="s">
        <v>66</v>
      </c>
      <c r="C266" s="25">
        <v>150</v>
      </c>
      <c r="D266" s="30">
        <v>0.04</v>
      </c>
      <c r="E266" s="30">
        <v>0.01</v>
      </c>
      <c r="F266" s="30">
        <v>5</v>
      </c>
      <c r="G266" s="31">
        <v>20</v>
      </c>
      <c r="H266" s="30">
        <v>0.02</v>
      </c>
    </row>
    <row r="267" spans="1:16" ht="15.75" x14ac:dyDescent="0.2">
      <c r="A267" s="23"/>
      <c r="B267" s="27" t="s">
        <v>28</v>
      </c>
      <c r="C267" s="25">
        <v>350</v>
      </c>
      <c r="D267" s="26">
        <f>SUM(D264:D266)</f>
        <v>12.34</v>
      </c>
      <c r="E267" s="26">
        <f>SUM(E264:E266)</f>
        <v>13.41</v>
      </c>
      <c r="F267" s="26">
        <f>SUM(F264:F266)</f>
        <v>78.3</v>
      </c>
      <c r="G267" s="25">
        <f>SUM(G264:G266)</f>
        <v>481</v>
      </c>
      <c r="H267" s="26">
        <f>SUM(H264:H266)</f>
        <v>0.79</v>
      </c>
    </row>
    <row r="268" spans="1:16" ht="15.75" x14ac:dyDescent="0.2">
      <c r="A268" s="23"/>
      <c r="B268" s="24" t="s">
        <v>29</v>
      </c>
      <c r="C268" s="25"/>
      <c r="D268" s="26"/>
      <c r="E268" s="26"/>
      <c r="F268" s="26"/>
      <c r="G268" s="25"/>
      <c r="H268" s="26"/>
    </row>
    <row r="269" spans="1:16" ht="15.75" x14ac:dyDescent="0.2">
      <c r="A269" s="23">
        <v>401</v>
      </c>
      <c r="B269" s="27" t="s">
        <v>48</v>
      </c>
      <c r="C269" s="25" t="s">
        <v>49</v>
      </c>
      <c r="D269" s="26">
        <v>2.8</v>
      </c>
      <c r="E269" s="26">
        <v>2.5</v>
      </c>
      <c r="F269" s="26">
        <v>17.600000000000001</v>
      </c>
      <c r="G269" s="25">
        <v>104</v>
      </c>
      <c r="H269" s="26">
        <v>0.9</v>
      </c>
    </row>
    <row r="270" spans="1:16" ht="15.75" x14ac:dyDescent="0.2">
      <c r="A270" s="23"/>
      <c r="B270" s="27" t="s">
        <v>28</v>
      </c>
      <c r="C270" s="25">
        <v>110</v>
      </c>
      <c r="D270" s="26">
        <f>SUM(D269)</f>
        <v>2.8</v>
      </c>
      <c r="E270" s="26">
        <f>SUM(E269)</f>
        <v>2.5</v>
      </c>
      <c r="F270" s="26">
        <f>SUM(F269)</f>
        <v>17.600000000000001</v>
      </c>
      <c r="G270" s="25">
        <f>SUM(G269)</f>
        <v>104</v>
      </c>
      <c r="H270" s="26">
        <f>SUM(H269)</f>
        <v>0.9</v>
      </c>
    </row>
    <row r="271" spans="1:16" ht="15.75" x14ac:dyDescent="0.2">
      <c r="A271" s="23"/>
      <c r="B271" s="24" t="s">
        <v>31</v>
      </c>
      <c r="C271" s="25"/>
      <c r="D271" s="26"/>
      <c r="E271" s="26"/>
      <c r="F271" s="26"/>
      <c r="G271" s="25"/>
      <c r="H271" s="26"/>
    </row>
    <row r="272" spans="1:16" ht="15.75" x14ac:dyDescent="0.2">
      <c r="A272" s="23">
        <v>22</v>
      </c>
      <c r="B272" s="27" t="s">
        <v>136</v>
      </c>
      <c r="C272" s="25">
        <v>40</v>
      </c>
      <c r="D272" s="54">
        <v>0.55000000000000004</v>
      </c>
      <c r="E272" s="54">
        <v>2.08</v>
      </c>
      <c r="F272" s="54">
        <v>3.4</v>
      </c>
      <c r="G272" s="25">
        <v>35</v>
      </c>
      <c r="H272" s="54">
        <v>4.8</v>
      </c>
    </row>
    <row r="273" spans="1:8" ht="16.5" customHeight="1" x14ac:dyDescent="0.2">
      <c r="A273" s="33">
        <v>67</v>
      </c>
      <c r="B273" s="34" t="s">
        <v>137</v>
      </c>
      <c r="C273" s="35">
        <v>150</v>
      </c>
      <c r="D273" s="36">
        <v>1</v>
      </c>
      <c r="E273" s="36">
        <v>2.9</v>
      </c>
      <c r="F273" s="36">
        <v>5</v>
      </c>
      <c r="G273" s="37">
        <v>51</v>
      </c>
      <c r="H273" s="36">
        <v>11</v>
      </c>
    </row>
    <row r="274" spans="1:8" ht="15.75" x14ac:dyDescent="0.2">
      <c r="A274" s="52" t="s">
        <v>138</v>
      </c>
      <c r="B274" s="53" t="s">
        <v>139</v>
      </c>
      <c r="C274" s="46" t="s">
        <v>140</v>
      </c>
      <c r="D274" s="26">
        <v>5.9</v>
      </c>
      <c r="E274" s="26">
        <v>7.7</v>
      </c>
      <c r="F274" s="26">
        <v>10.5</v>
      </c>
      <c r="G274" s="25">
        <v>135</v>
      </c>
      <c r="H274" s="26">
        <v>2</v>
      </c>
    </row>
    <row r="275" spans="1:8" ht="15.75" x14ac:dyDescent="0.2">
      <c r="A275" s="23">
        <v>376</v>
      </c>
      <c r="B275" s="27" t="s">
        <v>35</v>
      </c>
      <c r="C275" s="25">
        <v>150</v>
      </c>
      <c r="D275" s="30">
        <v>0.33</v>
      </c>
      <c r="E275" s="30">
        <v>0.02</v>
      </c>
      <c r="F275" s="30">
        <v>14.8</v>
      </c>
      <c r="G275" s="31">
        <v>61</v>
      </c>
      <c r="H275" s="30">
        <v>0.3</v>
      </c>
    </row>
    <row r="276" spans="1:8" ht="15.75" x14ac:dyDescent="0.2">
      <c r="A276" s="23"/>
      <c r="B276" s="27" t="s">
        <v>36</v>
      </c>
      <c r="C276" s="25">
        <v>35</v>
      </c>
      <c r="D276" s="40">
        <v>2.5</v>
      </c>
      <c r="E276" s="40">
        <v>0.4</v>
      </c>
      <c r="F276" s="30">
        <v>15.8</v>
      </c>
      <c r="G276" s="31">
        <v>75</v>
      </c>
      <c r="H276" s="40">
        <v>0</v>
      </c>
    </row>
    <row r="277" spans="1:8" ht="15.75" x14ac:dyDescent="0.2">
      <c r="A277" s="23"/>
      <c r="B277" s="27" t="s">
        <v>28</v>
      </c>
      <c r="C277" s="25">
        <v>505</v>
      </c>
      <c r="D277" s="26">
        <f>SUM(D272:D276)</f>
        <v>10.280000000000001</v>
      </c>
      <c r="E277" s="26">
        <f>SUM(E272:E276)</f>
        <v>13.1</v>
      </c>
      <c r="F277" s="26">
        <f>SUM(F272:F276)</f>
        <v>49.5</v>
      </c>
      <c r="G277" s="25">
        <f>SUM(G272:G276)</f>
        <v>357</v>
      </c>
      <c r="H277" s="26">
        <f>SUM(H272:H276)</f>
        <v>18.100000000000001</v>
      </c>
    </row>
    <row r="278" spans="1:8" ht="15.75" x14ac:dyDescent="0.2">
      <c r="A278" s="23"/>
      <c r="B278" s="60" t="s">
        <v>37</v>
      </c>
      <c r="C278" s="25"/>
      <c r="D278" s="26"/>
      <c r="E278" s="26"/>
      <c r="F278" s="26"/>
      <c r="G278" s="25"/>
      <c r="H278" s="26"/>
    </row>
    <row r="279" spans="1:8" ht="15.75" x14ac:dyDescent="0.2">
      <c r="A279" s="23">
        <v>305</v>
      </c>
      <c r="B279" s="27" t="s">
        <v>98</v>
      </c>
      <c r="C279" s="46">
        <v>60</v>
      </c>
      <c r="D279" s="54">
        <v>9.6300000000000008</v>
      </c>
      <c r="E279" s="54">
        <v>8.68</v>
      </c>
      <c r="F279" s="54">
        <v>9.98</v>
      </c>
      <c r="G279" s="25">
        <v>157</v>
      </c>
      <c r="H279" s="54">
        <v>0.54</v>
      </c>
    </row>
    <row r="280" spans="1:8" ht="15.75" x14ac:dyDescent="0.2">
      <c r="A280" s="23">
        <v>137</v>
      </c>
      <c r="B280" s="27" t="s">
        <v>141</v>
      </c>
      <c r="C280" s="84">
        <v>120</v>
      </c>
      <c r="D280" s="30">
        <v>1.4</v>
      </c>
      <c r="E280" s="30">
        <v>4.51</v>
      </c>
      <c r="F280" s="30">
        <v>8.8800000000000008</v>
      </c>
      <c r="G280" s="29">
        <v>82</v>
      </c>
      <c r="H280" s="28">
        <v>6.62</v>
      </c>
    </row>
    <row r="281" spans="1:8" ht="15.75" x14ac:dyDescent="0.2">
      <c r="A281" s="23">
        <v>368</v>
      </c>
      <c r="B281" s="27" t="s">
        <v>75</v>
      </c>
      <c r="C281" s="25">
        <v>100</v>
      </c>
      <c r="D281" s="30">
        <v>0.4</v>
      </c>
      <c r="E281" s="30">
        <v>0.3</v>
      </c>
      <c r="F281" s="30">
        <v>10.3</v>
      </c>
      <c r="G281" s="31">
        <v>46</v>
      </c>
      <c r="H281" s="30">
        <v>5</v>
      </c>
    </row>
    <row r="282" spans="1:8" ht="15.75" x14ac:dyDescent="0.2">
      <c r="A282" s="33" t="s">
        <v>86</v>
      </c>
      <c r="B282" s="34" t="s">
        <v>87</v>
      </c>
      <c r="C282" s="35">
        <v>150</v>
      </c>
      <c r="D282" s="30">
        <v>0.15</v>
      </c>
      <c r="E282" s="30">
        <v>0.08</v>
      </c>
      <c r="F282" s="30">
        <v>8</v>
      </c>
      <c r="G282" s="31">
        <v>34</v>
      </c>
      <c r="H282" s="30">
        <v>3.4</v>
      </c>
    </row>
    <row r="283" spans="1:8" ht="15.75" x14ac:dyDescent="0.2">
      <c r="A283" s="23"/>
      <c r="B283" s="27" t="s">
        <v>27</v>
      </c>
      <c r="C283" s="25">
        <v>25</v>
      </c>
      <c r="D283" s="30">
        <v>2</v>
      </c>
      <c r="E283" s="30">
        <v>0.5</v>
      </c>
      <c r="F283" s="30">
        <v>14.3</v>
      </c>
      <c r="G283" s="31">
        <v>70</v>
      </c>
      <c r="H283" s="30">
        <v>0</v>
      </c>
    </row>
    <row r="284" spans="1:8" ht="15.75" x14ac:dyDescent="0.2">
      <c r="A284" s="23"/>
      <c r="B284" s="27" t="s">
        <v>28</v>
      </c>
      <c r="C284" s="25">
        <f t="shared" ref="C284:H284" si="14">SUM(C279:C283)</f>
        <v>455</v>
      </c>
      <c r="D284" s="26">
        <f t="shared" si="14"/>
        <v>13.580000000000002</v>
      </c>
      <c r="E284" s="26">
        <f t="shared" si="14"/>
        <v>14.07</v>
      </c>
      <c r="F284" s="26">
        <f t="shared" si="14"/>
        <v>51.459999999999994</v>
      </c>
      <c r="G284" s="25">
        <f t="shared" si="14"/>
        <v>389</v>
      </c>
      <c r="H284" s="26">
        <f t="shared" si="14"/>
        <v>15.56</v>
      </c>
    </row>
    <row r="285" spans="1:8" ht="15.75" x14ac:dyDescent="0.2">
      <c r="A285" s="23"/>
      <c r="B285" s="27"/>
      <c r="C285" s="25"/>
      <c r="D285" s="26"/>
      <c r="E285" s="26"/>
      <c r="F285" s="26"/>
      <c r="G285" s="25"/>
      <c r="H285" s="26"/>
    </row>
    <row r="286" spans="1:8" ht="18.75" x14ac:dyDescent="0.2">
      <c r="A286" s="85"/>
      <c r="B286" s="41" t="s">
        <v>42</v>
      </c>
      <c r="C286" s="42">
        <f t="shared" ref="C286:H286" si="15">C267+C270+C277+C284</f>
        <v>1420</v>
      </c>
      <c r="D286" s="43">
        <f t="shared" si="15"/>
        <v>39</v>
      </c>
      <c r="E286" s="43">
        <f t="shared" si="15"/>
        <v>43.08</v>
      </c>
      <c r="F286" s="43">
        <f t="shared" si="15"/>
        <v>196.86</v>
      </c>
      <c r="G286" s="42">
        <f t="shared" si="15"/>
        <v>1331</v>
      </c>
      <c r="H286" s="43">
        <f t="shared" si="15"/>
        <v>35.35</v>
      </c>
    </row>
    <row r="287" spans="1:8" ht="12.75" customHeight="1" x14ac:dyDescent="0.2">
      <c r="A287" s="8" t="s">
        <v>142</v>
      </c>
      <c r="B287" s="8"/>
      <c r="C287" s="8"/>
      <c r="D287" s="8"/>
      <c r="E287" s="8"/>
      <c r="F287" s="8"/>
      <c r="G287" s="8"/>
      <c r="H287" s="8"/>
    </row>
    <row r="288" spans="1:8" x14ac:dyDescent="0.2">
      <c r="A288" s="8"/>
      <c r="B288" s="8"/>
      <c r="C288" s="8"/>
      <c r="D288" s="8"/>
      <c r="E288" s="8"/>
      <c r="F288" s="8"/>
      <c r="G288" s="8"/>
      <c r="H288" s="8"/>
    </row>
    <row r="289" spans="1:8" ht="12.75" customHeight="1" x14ac:dyDescent="0.2">
      <c r="A289" s="7" t="s">
        <v>12</v>
      </c>
      <c r="B289" s="7" t="s">
        <v>13</v>
      </c>
      <c r="C289" s="6" t="s">
        <v>14</v>
      </c>
      <c r="D289" s="5" t="s">
        <v>15</v>
      </c>
      <c r="E289" s="5"/>
      <c r="F289" s="5"/>
      <c r="G289" s="5"/>
      <c r="H289" s="5"/>
    </row>
    <row r="290" spans="1:8" ht="12.75" customHeight="1" x14ac:dyDescent="0.2">
      <c r="A290" s="7"/>
      <c r="B290" s="7"/>
      <c r="C290" s="6"/>
      <c r="D290" s="5" t="s">
        <v>16</v>
      </c>
      <c r="E290" s="5" t="s">
        <v>17</v>
      </c>
      <c r="F290" s="5" t="s">
        <v>18</v>
      </c>
      <c r="G290" s="6" t="s">
        <v>19</v>
      </c>
      <c r="H290" s="5" t="s">
        <v>20</v>
      </c>
    </row>
    <row r="291" spans="1:8" ht="29.25" customHeight="1" x14ac:dyDescent="0.2">
      <c r="A291" s="7"/>
      <c r="B291" s="7"/>
      <c r="C291" s="6"/>
      <c r="D291" s="5"/>
      <c r="E291" s="5"/>
      <c r="F291" s="5"/>
      <c r="G291" s="6"/>
      <c r="H291" s="5"/>
    </row>
    <row r="292" spans="1:8" ht="15.75" x14ac:dyDescent="0.2">
      <c r="A292" s="23"/>
      <c r="B292" s="24" t="s">
        <v>21</v>
      </c>
      <c r="C292" s="25"/>
      <c r="D292" s="26"/>
      <c r="E292" s="26"/>
      <c r="F292" s="26"/>
      <c r="G292" s="25"/>
      <c r="H292" s="26"/>
    </row>
    <row r="293" spans="1:8" ht="15.75" x14ac:dyDescent="0.2">
      <c r="A293" s="23">
        <v>2</v>
      </c>
      <c r="B293" s="27" t="s">
        <v>78</v>
      </c>
      <c r="C293" s="25" t="s">
        <v>79</v>
      </c>
      <c r="D293" s="26">
        <v>2.1</v>
      </c>
      <c r="E293" s="26">
        <v>4.0999999999999996</v>
      </c>
      <c r="F293" s="26">
        <v>28.6</v>
      </c>
      <c r="G293" s="25">
        <v>160</v>
      </c>
      <c r="H293" s="26">
        <v>0.48</v>
      </c>
    </row>
    <row r="294" spans="1:8" ht="18" customHeight="1" x14ac:dyDescent="0.2">
      <c r="A294" s="23">
        <v>185</v>
      </c>
      <c r="B294" s="27" t="s">
        <v>143</v>
      </c>
      <c r="C294" s="25" t="s">
        <v>23</v>
      </c>
      <c r="D294" s="28">
        <v>3.5</v>
      </c>
      <c r="E294" s="28">
        <v>4.5999999999999996</v>
      </c>
      <c r="F294" s="28">
        <v>18.760000000000002</v>
      </c>
      <c r="G294" s="29">
        <v>130</v>
      </c>
      <c r="H294" s="28">
        <v>0</v>
      </c>
    </row>
    <row r="295" spans="1:8" ht="15.75" x14ac:dyDescent="0.2">
      <c r="A295" s="23">
        <v>394</v>
      </c>
      <c r="B295" s="27" t="s">
        <v>26</v>
      </c>
      <c r="C295" s="25">
        <v>150</v>
      </c>
      <c r="D295" s="30">
        <v>2.7</v>
      </c>
      <c r="E295" s="30">
        <v>2.2999999999999998</v>
      </c>
      <c r="F295" s="30">
        <v>9.3000000000000007</v>
      </c>
      <c r="G295" s="31">
        <v>69</v>
      </c>
      <c r="H295" s="30">
        <v>1.2</v>
      </c>
    </row>
    <row r="296" spans="1:8" ht="15.75" x14ac:dyDescent="0.2">
      <c r="A296" s="23"/>
      <c r="B296" s="27" t="s">
        <v>28</v>
      </c>
      <c r="C296" s="25">
        <v>355</v>
      </c>
      <c r="D296" s="26">
        <f>SUM(D293:D295)</f>
        <v>8.3000000000000007</v>
      </c>
      <c r="E296" s="26">
        <f>SUM(E293:E295)</f>
        <v>11</v>
      </c>
      <c r="F296" s="26">
        <f>SUM(F293:F295)</f>
        <v>56.66</v>
      </c>
      <c r="G296" s="25">
        <f>SUM(G293:G295)</f>
        <v>359</v>
      </c>
      <c r="H296" s="26">
        <f>SUM(H293:H295)</f>
        <v>1.68</v>
      </c>
    </row>
    <row r="297" spans="1:8" ht="15.75" x14ac:dyDescent="0.2">
      <c r="A297" s="23"/>
      <c r="B297" s="24" t="s">
        <v>29</v>
      </c>
      <c r="C297" s="25"/>
      <c r="D297" s="26"/>
      <c r="E297" s="26"/>
      <c r="F297" s="26"/>
      <c r="G297" s="25"/>
      <c r="H297" s="26"/>
    </row>
    <row r="298" spans="1:8" ht="15.75" x14ac:dyDescent="0.2">
      <c r="A298" s="23">
        <v>401</v>
      </c>
      <c r="B298" s="27" t="s">
        <v>48</v>
      </c>
      <c r="C298" s="25" t="s">
        <v>49</v>
      </c>
      <c r="D298" s="26">
        <v>2.8</v>
      </c>
      <c r="E298" s="26">
        <v>2.5</v>
      </c>
      <c r="F298" s="26">
        <v>17.600000000000001</v>
      </c>
      <c r="G298" s="25">
        <v>104</v>
      </c>
      <c r="H298" s="26">
        <v>0.9</v>
      </c>
    </row>
    <row r="299" spans="1:8" ht="15.75" x14ac:dyDescent="0.2">
      <c r="A299" s="23"/>
      <c r="B299" s="27" t="s">
        <v>28</v>
      </c>
      <c r="C299" s="25">
        <v>110</v>
      </c>
      <c r="D299" s="26">
        <f>SUM(D298)</f>
        <v>2.8</v>
      </c>
      <c r="E299" s="26">
        <f>SUM(E298)</f>
        <v>2.5</v>
      </c>
      <c r="F299" s="26">
        <f>SUM(F298)</f>
        <v>17.600000000000001</v>
      </c>
      <c r="G299" s="25">
        <f>SUM(G298)</f>
        <v>104</v>
      </c>
      <c r="H299" s="26">
        <f>SUM(H298)</f>
        <v>0.9</v>
      </c>
    </row>
    <row r="300" spans="1:8" ht="15.75" x14ac:dyDescent="0.2">
      <c r="A300" s="23"/>
      <c r="B300" s="24" t="s">
        <v>31</v>
      </c>
      <c r="C300" s="25"/>
      <c r="D300" s="26"/>
      <c r="E300" s="26"/>
      <c r="F300" s="26"/>
      <c r="G300" s="25"/>
      <c r="H300" s="26"/>
    </row>
    <row r="301" spans="1:8" ht="15.75" x14ac:dyDescent="0.2">
      <c r="A301" s="49">
        <v>45</v>
      </c>
      <c r="B301" s="32" t="s">
        <v>50</v>
      </c>
      <c r="C301" s="46">
        <v>40</v>
      </c>
      <c r="D301" s="47">
        <v>0.54</v>
      </c>
      <c r="E301" s="47">
        <v>2.5</v>
      </c>
      <c r="F301" s="47">
        <v>3.4</v>
      </c>
      <c r="G301" s="48">
        <v>38</v>
      </c>
      <c r="H301" s="47">
        <v>4.0999999999999996</v>
      </c>
    </row>
    <row r="302" spans="1:8" ht="26.85" customHeight="1" x14ac:dyDescent="0.2">
      <c r="A302" s="86">
        <v>84</v>
      </c>
      <c r="B302" s="87" t="s">
        <v>144</v>
      </c>
      <c r="C302" s="88" t="s">
        <v>145</v>
      </c>
      <c r="D302" s="89">
        <v>4.3099999999999996</v>
      </c>
      <c r="E302" s="89">
        <v>1.89</v>
      </c>
      <c r="F302" s="89">
        <v>11.02</v>
      </c>
      <c r="G302" s="88">
        <v>79</v>
      </c>
      <c r="H302" s="89">
        <v>6.75</v>
      </c>
    </row>
    <row r="303" spans="1:8" ht="15.75" x14ac:dyDescent="0.2">
      <c r="A303" s="56">
        <v>298</v>
      </c>
      <c r="B303" s="57" t="s">
        <v>146</v>
      </c>
      <c r="C303" s="58">
        <v>135</v>
      </c>
      <c r="D303" s="90">
        <v>9.8000000000000007</v>
      </c>
      <c r="E303" s="90">
        <v>13.6</v>
      </c>
      <c r="F303" s="90">
        <v>10.3</v>
      </c>
      <c r="G303" s="91">
        <v>201</v>
      </c>
      <c r="H303" s="90">
        <v>35.1</v>
      </c>
    </row>
    <row r="304" spans="1:8" ht="15.75" x14ac:dyDescent="0.2">
      <c r="A304" s="23">
        <v>399</v>
      </c>
      <c r="B304" s="27" t="s">
        <v>59</v>
      </c>
      <c r="C304" s="25">
        <v>180</v>
      </c>
      <c r="D304" s="30">
        <v>0.9</v>
      </c>
      <c r="E304" s="30">
        <v>0</v>
      </c>
      <c r="F304" s="30">
        <v>18.18</v>
      </c>
      <c r="G304" s="55">
        <v>76</v>
      </c>
      <c r="H304" s="30">
        <v>3.6</v>
      </c>
    </row>
    <row r="305" spans="1:8" ht="15.75" x14ac:dyDescent="0.2">
      <c r="A305" s="23"/>
      <c r="B305" s="27" t="s">
        <v>36</v>
      </c>
      <c r="C305" s="25">
        <v>35</v>
      </c>
      <c r="D305" s="40">
        <v>2.5</v>
      </c>
      <c r="E305" s="40">
        <v>0.4</v>
      </c>
      <c r="F305" s="30">
        <v>15.8</v>
      </c>
      <c r="G305" s="31">
        <v>75</v>
      </c>
      <c r="H305" s="40">
        <v>0</v>
      </c>
    </row>
    <row r="306" spans="1:8" ht="15.75" x14ac:dyDescent="0.2">
      <c r="A306" s="23"/>
      <c r="B306" s="27" t="s">
        <v>28</v>
      </c>
      <c r="C306" s="25">
        <v>560</v>
      </c>
      <c r="D306" s="26">
        <f>SUM(D301:D305)</f>
        <v>18.05</v>
      </c>
      <c r="E306" s="26">
        <f>SUM(E301:E305)</f>
        <v>18.389999999999997</v>
      </c>
      <c r="F306" s="26">
        <f>SUM(F301:F305)</f>
        <v>58.7</v>
      </c>
      <c r="G306" s="25">
        <f>SUM(G301:G305)</f>
        <v>469</v>
      </c>
      <c r="H306" s="26">
        <f>SUM(H301:H305)</f>
        <v>49.550000000000004</v>
      </c>
    </row>
    <row r="307" spans="1:8" ht="15.75" x14ac:dyDescent="0.2">
      <c r="A307" s="23"/>
      <c r="B307" s="24" t="s">
        <v>37</v>
      </c>
      <c r="C307" s="25"/>
      <c r="D307" s="26"/>
      <c r="E307" s="26"/>
      <c r="F307" s="26"/>
      <c r="G307" s="25"/>
      <c r="H307" s="26"/>
    </row>
    <row r="308" spans="1:8" ht="15.75" x14ac:dyDescent="0.2">
      <c r="A308" s="52">
        <v>249</v>
      </c>
      <c r="B308" s="27" t="s">
        <v>147</v>
      </c>
      <c r="C308" s="46">
        <v>60</v>
      </c>
      <c r="D308" s="54">
        <v>10.3</v>
      </c>
      <c r="E308" s="54">
        <v>3.56</v>
      </c>
      <c r="F308" s="54">
        <v>2.57</v>
      </c>
      <c r="G308" s="25">
        <v>84</v>
      </c>
      <c r="H308" s="54">
        <v>0.24</v>
      </c>
    </row>
    <row r="309" spans="1:8" ht="15.75" x14ac:dyDescent="0.25">
      <c r="A309" s="92">
        <v>315</v>
      </c>
      <c r="B309" s="93" t="s">
        <v>148</v>
      </c>
      <c r="C309" s="92">
        <v>120</v>
      </c>
      <c r="D309" s="92">
        <v>2.92</v>
      </c>
      <c r="E309" s="92">
        <v>4.3</v>
      </c>
      <c r="F309" s="92">
        <v>29.35</v>
      </c>
      <c r="G309" s="92">
        <v>168</v>
      </c>
      <c r="H309" s="94" t="s">
        <v>149</v>
      </c>
    </row>
    <row r="310" spans="1:8" ht="15.75" x14ac:dyDescent="0.2">
      <c r="A310" s="33" t="s">
        <v>119</v>
      </c>
      <c r="B310" s="34" t="s">
        <v>120</v>
      </c>
      <c r="C310" s="35">
        <v>30</v>
      </c>
      <c r="D310" s="36">
        <v>0.22</v>
      </c>
      <c r="E310" s="36">
        <v>0</v>
      </c>
      <c r="F310" s="36">
        <v>0.6</v>
      </c>
      <c r="G310" s="37">
        <v>3.75</v>
      </c>
      <c r="H310" s="36">
        <v>2.1</v>
      </c>
    </row>
    <row r="311" spans="1:8" ht="15.75" x14ac:dyDescent="0.2">
      <c r="A311" s="23">
        <v>368</v>
      </c>
      <c r="B311" s="27" t="s">
        <v>41</v>
      </c>
      <c r="C311" s="25">
        <v>100</v>
      </c>
      <c r="D311" s="30">
        <v>0.4</v>
      </c>
      <c r="E311" s="30">
        <v>0.4</v>
      </c>
      <c r="F311" s="30">
        <v>9.8000000000000007</v>
      </c>
      <c r="G311" s="55">
        <v>44</v>
      </c>
      <c r="H311" s="30">
        <v>10</v>
      </c>
    </row>
    <row r="312" spans="1:8" ht="15.75" x14ac:dyDescent="0.2">
      <c r="A312" s="23">
        <v>392</v>
      </c>
      <c r="B312" s="27" t="s">
        <v>66</v>
      </c>
      <c r="C312" s="25">
        <v>150</v>
      </c>
      <c r="D312" s="30">
        <v>0.04</v>
      </c>
      <c r="E312" s="30">
        <v>0.01</v>
      </c>
      <c r="F312" s="30">
        <v>5</v>
      </c>
      <c r="G312" s="31">
        <v>20</v>
      </c>
      <c r="H312" s="30">
        <v>0.02</v>
      </c>
    </row>
    <row r="313" spans="1:8" ht="15.75" x14ac:dyDescent="0.2">
      <c r="A313" s="23"/>
      <c r="B313" s="27" t="s">
        <v>27</v>
      </c>
      <c r="C313" s="25">
        <v>25</v>
      </c>
      <c r="D313" s="30">
        <v>2</v>
      </c>
      <c r="E313" s="30">
        <v>0.5</v>
      </c>
      <c r="F313" s="30">
        <v>14.3</v>
      </c>
      <c r="G313" s="31">
        <v>70</v>
      </c>
      <c r="H313" s="30">
        <v>0</v>
      </c>
    </row>
    <row r="314" spans="1:8" ht="15.75" x14ac:dyDescent="0.2">
      <c r="A314" s="23"/>
      <c r="B314" s="27" t="s">
        <v>28</v>
      </c>
      <c r="C314" s="25">
        <f t="shared" ref="C314:H314" si="16">SUM(C308:C313)</f>
        <v>485</v>
      </c>
      <c r="D314" s="26">
        <f t="shared" si="16"/>
        <v>15.88</v>
      </c>
      <c r="E314" s="26">
        <f t="shared" si="16"/>
        <v>8.77</v>
      </c>
      <c r="F314" s="26">
        <f t="shared" si="16"/>
        <v>61.620000000000005</v>
      </c>
      <c r="G314" s="25">
        <f t="shared" si="16"/>
        <v>389.75</v>
      </c>
      <c r="H314" s="26">
        <f t="shared" si="16"/>
        <v>12.36</v>
      </c>
    </row>
    <row r="315" spans="1:8" ht="15.75" x14ac:dyDescent="0.2">
      <c r="A315" s="23"/>
      <c r="B315" s="27"/>
      <c r="C315" s="25"/>
      <c r="D315" s="26"/>
      <c r="E315" s="26"/>
      <c r="F315" s="26"/>
      <c r="G315" s="25"/>
      <c r="H315" s="26"/>
    </row>
    <row r="316" spans="1:8" ht="15.75" x14ac:dyDescent="0.2">
      <c r="A316" s="23"/>
      <c r="B316" s="41" t="s">
        <v>42</v>
      </c>
      <c r="C316" s="79">
        <f t="shared" ref="C316:H316" si="17">C296+C299+C306+C314</f>
        <v>1510</v>
      </c>
      <c r="D316" s="80">
        <f t="shared" si="17"/>
        <v>45.03</v>
      </c>
      <c r="E316" s="80">
        <f t="shared" si="17"/>
        <v>40.659999999999997</v>
      </c>
      <c r="F316" s="80">
        <f t="shared" si="17"/>
        <v>194.57999999999998</v>
      </c>
      <c r="G316" s="79">
        <f t="shared" si="17"/>
        <v>1321.75</v>
      </c>
      <c r="H316" s="80">
        <f t="shared" si="17"/>
        <v>64.490000000000009</v>
      </c>
    </row>
    <row r="317" spans="1:8" ht="15.75" x14ac:dyDescent="0.2">
      <c r="A317" s="23"/>
      <c r="B317" s="41"/>
      <c r="C317" s="79"/>
      <c r="D317" s="43"/>
      <c r="E317" s="43"/>
      <c r="F317" s="43"/>
      <c r="G317" s="42"/>
      <c r="H317" s="43"/>
    </row>
    <row r="318" spans="1:8" ht="15.75" x14ac:dyDescent="0.2">
      <c r="A318" s="23"/>
      <c r="B318" s="41" t="s">
        <v>150</v>
      </c>
      <c r="C318" s="42">
        <f t="shared" ref="C318:H318" si="18">C52+C81+C111+C140+C168+C198+C227+C258+C286+C316</f>
        <v>14518</v>
      </c>
      <c r="D318" s="43">
        <f t="shared" si="18"/>
        <v>529.92999999999995</v>
      </c>
      <c r="E318" s="43">
        <f t="shared" si="18"/>
        <v>447.45000000000005</v>
      </c>
      <c r="F318" s="43">
        <f t="shared" si="18"/>
        <v>1951.71</v>
      </c>
      <c r="G318" s="42">
        <f t="shared" si="18"/>
        <v>14089.06</v>
      </c>
      <c r="H318" s="43">
        <f t="shared" si="18"/>
        <v>408.19000000000005</v>
      </c>
    </row>
    <row r="319" spans="1:8" ht="15.75" x14ac:dyDescent="0.2">
      <c r="A319" s="23"/>
      <c r="B319" s="41" t="s">
        <v>151</v>
      </c>
      <c r="C319" s="42">
        <f t="shared" ref="C319:H319" si="19">C318/10</f>
        <v>1451.8</v>
      </c>
      <c r="D319" s="43">
        <f t="shared" si="19"/>
        <v>52.992999999999995</v>
      </c>
      <c r="E319" s="43">
        <f t="shared" si="19"/>
        <v>44.745000000000005</v>
      </c>
      <c r="F319" s="43">
        <f t="shared" si="19"/>
        <v>195.17099999999999</v>
      </c>
      <c r="G319" s="42">
        <f t="shared" si="19"/>
        <v>1408.9059999999999</v>
      </c>
      <c r="H319" s="43">
        <f t="shared" si="19"/>
        <v>40.819000000000003</v>
      </c>
    </row>
    <row r="320" spans="1:8" ht="15.75" x14ac:dyDescent="0.2">
      <c r="A320" s="2" t="s">
        <v>152</v>
      </c>
      <c r="B320" s="2"/>
      <c r="C320" s="2"/>
      <c r="D320" s="2"/>
      <c r="E320" s="2"/>
      <c r="F320" s="2"/>
      <c r="G320" s="2"/>
      <c r="H320" s="2"/>
    </row>
    <row r="321" spans="1:8" ht="15.75" customHeight="1" x14ac:dyDescent="0.2">
      <c r="A321" s="1" t="s">
        <v>153</v>
      </c>
      <c r="B321" s="1"/>
      <c r="C321" s="1"/>
      <c r="D321" s="1"/>
      <c r="E321" s="1"/>
      <c r="F321" s="1"/>
      <c r="G321" s="1"/>
      <c r="H321" s="1"/>
    </row>
    <row r="323" spans="1:8" ht="18.75" x14ac:dyDescent="0.2">
      <c r="B323" s="18"/>
    </row>
    <row r="324" spans="1:8" ht="18.75" x14ac:dyDescent="0.2">
      <c r="B324" s="18"/>
    </row>
    <row r="325" spans="1:8" ht="18.75" x14ac:dyDescent="0.2">
      <c r="B325" s="20"/>
    </row>
    <row r="327" spans="1:8" ht="18.75" x14ac:dyDescent="0.2">
      <c r="B327" s="95"/>
    </row>
    <row r="328" spans="1:8" ht="18.75" x14ac:dyDescent="0.2">
      <c r="B328" s="18"/>
    </row>
    <row r="330" spans="1:8" ht="18.75" x14ac:dyDescent="0.2">
      <c r="B330" s="18"/>
    </row>
    <row r="331" spans="1:8" ht="18.75" x14ac:dyDescent="0.2">
      <c r="B331" s="18"/>
    </row>
    <row r="332" spans="1:8" ht="18.75" x14ac:dyDescent="0.2">
      <c r="B332" s="20"/>
    </row>
    <row r="333" spans="1:8" ht="18.75" x14ac:dyDescent="0.2">
      <c r="B333" s="18"/>
    </row>
    <row r="334" spans="1:8" ht="18.75" x14ac:dyDescent="0.2">
      <c r="B334" s="95"/>
    </row>
    <row r="337" spans="2:2" ht="18.75" x14ac:dyDescent="0.2">
      <c r="B337" s="18"/>
    </row>
    <row r="338" spans="2:2" ht="18.75" x14ac:dyDescent="0.2">
      <c r="B338" s="18"/>
    </row>
    <row r="339" spans="2:2" ht="18.75" x14ac:dyDescent="0.2">
      <c r="B339" s="20"/>
    </row>
    <row r="340" spans="2:2" ht="18.75" x14ac:dyDescent="0.2">
      <c r="B340" s="18"/>
    </row>
    <row r="341" spans="2:2" ht="18.75" x14ac:dyDescent="0.2">
      <c r="B341" s="95"/>
    </row>
    <row r="344" spans="2:2" ht="18.75" x14ac:dyDescent="0.2">
      <c r="B344" s="18"/>
    </row>
    <row r="345" spans="2:2" ht="18.75" x14ac:dyDescent="0.2">
      <c r="B345" s="18"/>
    </row>
    <row r="346" spans="2:2" ht="18.75" x14ac:dyDescent="0.2">
      <c r="B346" s="20"/>
    </row>
    <row r="347" spans="2:2" ht="18.75" x14ac:dyDescent="0.2">
      <c r="B347" s="18"/>
    </row>
    <row r="348" spans="2:2" ht="18.75" x14ac:dyDescent="0.2">
      <c r="B348" s="95"/>
    </row>
  </sheetData>
  <mergeCells count="114">
    <mergeCell ref="A320:H320"/>
    <mergeCell ref="A321:H321"/>
    <mergeCell ref="A287:H288"/>
    <mergeCell ref="A289:A291"/>
    <mergeCell ref="B289:B291"/>
    <mergeCell ref="C289:C291"/>
    <mergeCell ref="D289:H289"/>
    <mergeCell ref="D290:D291"/>
    <mergeCell ref="E290:E291"/>
    <mergeCell ref="F290:F291"/>
    <mergeCell ref="G290:G291"/>
    <mergeCell ref="H290:H291"/>
    <mergeCell ref="A259:H259"/>
    <mergeCell ref="A260:A262"/>
    <mergeCell ref="B260:B262"/>
    <mergeCell ref="C260:C262"/>
    <mergeCell ref="D260:H260"/>
    <mergeCell ref="D261:D262"/>
    <mergeCell ref="E261:E262"/>
    <mergeCell ref="F261:F262"/>
    <mergeCell ref="G261:G262"/>
    <mergeCell ref="H261:H262"/>
    <mergeCell ref="A228:H229"/>
    <mergeCell ref="A230:A232"/>
    <mergeCell ref="B230:B232"/>
    <mergeCell ref="C230:C232"/>
    <mergeCell ref="D230:H230"/>
    <mergeCell ref="D231:D232"/>
    <mergeCell ref="E231:E232"/>
    <mergeCell ref="F231:F232"/>
    <mergeCell ref="G231:G232"/>
    <mergeCell ref="H231:H232"/>
    <mergeCell ref="A199:H200"/>
    <mergeCell ref="A201:A203"/>
    <mergeCell ref="B201:B203"/>
    <mergeCell ref="C201:C203"/>
    <mergeCell ref="D201:H201"/>
    <mergeCell ref="D202:D203"/>
    <mergeCell ref="E202:E203"/>
    <mergeCell ref="F202:F203"/>
    <mergeCell ref="G202:G203"/>
    <mergeCell ref="H202:H203"/>
    <mergeCell ref="A169:H170"/>
    <mergeCell ref="A171:A173"/>
    <mergeCell ref="B171:B173"/>
    <mergeCell ref="C171:C173"/>
    <mergeCell ref="D171:H171"/>
    <mergeCell ref="D172:D173"/>
    <mergeCell ref="E172:E173"/>
    <mergeCell ref="F172:F173"/>
    <mergeCell ref="G172:G173"/>
    <mergeCell ref="H172:H173"/>
    <mergeCell ref="A141:H142"/>
    <mergeCell ref="A143:A145"/>
    <mergeCell ref="B143:B145"/>
    <mergeCell ref="C143:C145"/>
    <mergeCell ref="D143:H143"/>
    <mergeCell ref="D144:D145"/>
    <mergeCell ref="E144:E145"/>
    <mergeCell ref="F144:F145"/>
    <mergeCell ref="G144:G145"/>
    <mergeCell ref="H144:H145"/>
    <mergeCell ref="A112:H113"/>
    <mergeCell ref="A114:A116"/>
    <mergeCell ref="B114:B116"/>
    <mergeCell ref="C114:C116"/>
    <mergeCell ref="D114:H114"/>
    <mergeCell ref="D115:D116"/>
    <mergeCell ref="E115:E116"/>
    <mergeCell ref="F115:F116"/>
    <mergeCell ref="G115:G116"/>
    <mergeCell ref="H115:H116"/>
    <mergeCell ref="A82:H83"/>
    <mergeCell ref="A84:A86"/>
    <mergeCell ref="B84:B86"/>
    <mergeCell ref="C84:C86"/>
    <mergeCell ref="D84:H84"/>
    <mergeCell ref="D85:D86"/>
    <mergeCell ref="E85:E86"/>
    <mergeCell ref="F85:F86"/>
    <mergeCell ref="G85:G86"/>
    <mergeCell ref="H85:H86"/>
    <mergeCell ref="A53:H54"/>
    <mergeCell ref="A55:A57"/>
    <mergeCell ref="B55:B57"/>
    <mergeCell ref="C55:C57"/>
    <mergeCell ref="D55:H55"/>
    <mergeCell ref="D56:D57"/>
    <mergeCell ref="E56:E57"/>
    <mergeCell ref="F56:F57"/>
    <mergeCell ref="G56:G57"/>
    <mergeCell ref="H56:H57"/>
    <mergeCell ref="B14:G14"/>
    <mergeCell ref="B15:G15"/>
    <mergeCell ref="B16:G16"/>
    <mergeCell ref="A24:H25"/>
    <mergeCell ref="A26:A28"/>
    <mergeCell ref="B26:B28"/>
    <mergeCell ref="C26:C28"/>
    <mergeCell ref="D26:H26"/>
    <mergeCell ref="D27:D28"/>
    <mergeCell ref="E27:E28"/>
    <mergeCell ref="F27:F28"/>
    <mergeCell ref="G27:G28"/>
    <mergeCell ref="H27:H28"/>
    <mergeCell ref="D4:G4"/>
    <mergeCell ref="D5:H5"/>
    <mergeCell ref="D6:H6"/>
    <mergeCell ref="D7:G7"/>
    <mergeCell ref="D8:G8"/>
    <mergeCell ref="B10:G10"/>
    <mergeCell ref="B11:G11"/>
    <mergeCell ref="B12:G12"/>
    <mergeCell ref="B13:G13"/>
  </mergeCells>
  <pageMargins left="0.70833333333333304" right="0.31527777777777799" top="0.55138888888888904" bottom="0.55138888888888904" header="0.511811023622047" footer="0.511811023622047"/>
  <pageSetup paperSize="9" scale="90" orientation="landscape" useFirstPageNumber="1" horizontalDpi="300" verticalDpi="300"/>
  <rowBreaks count="10" manualBreakCount="10">
    <brk id="23" max="16383" man="1"/>
    <brk id="52" max="16383" man="1"/>
    <brk id="81" max="16383" man="1"/>
    <brk id="111" max="16383" man="1"/>
    <brk id="140" max="16383" man="1"/>
    <brk id="168" max="16383" man="1"/>
    <brk id="198" max="16383" man="1"/>
    <brk id="227" max="16383" man="1"/>
    <brk id="258" max="16383" man="1"/>
    <brk id="286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1</cp:lastModifiedBy>
  <cp:revision>74</cp:revision>
  <cp:lastPrinted>2024-11-25T09:49:29Z</cp:lastPrinted>
  <dcterms:created xsi:type="dcterms:W3CDTF">2019-03-25T13:57:39Z</dcterms:created>
  <dcterms:modified xsi:type="dcterms:W3CDTF">2024-12-21T06:35:13Z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Originator">
    <vt:lpwstr>Microsoft Word 15</vt:lpwstr>
  </property>
  <property fmtid="{D5CDD505-2E9C-101B-9397-08002B2CF9AE}" pid="5" name="ProgId">
    <vt:lpwstr>Word.Document</vt:lpwstr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